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pain/DATA/Định Sơn/Bảng Kê/2024/CÔNG AN NGŨ PHÚC/"/>
    </mc:Choice>
  </mc:AlternateContent>
  <xr:revisionPtr revIDLastSave="0" documentId="13_ncr:1_{C08932DB-B5BE-544B-9D07-67C8F9DBE0CD}" xr6:coauthVersionLast="47" xr6:coauthVersionMax="47" xr10:uidLastSave="{00000000-0000-0000-0000-000000000000}"/>
  <bookViews>
    <workbookView xWindow="0" yWindow="760" windowWidth="29240" windowHeight="164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4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22" i="1"/>
  <c r="F52" i="1" l="1"/>
  <c r="F100" i="1"/>
  <c r="F101" i="1" l="1"/>
  <c r="F102" i="1" s="1"/>
</calcChain>
</file>

<file path=xl/sharedStrings.xml><?xml version="1.0" encoding="utf-8"?>
<sst xmlns="http://schemas.openxmlformats.org/spreadsheetml/2006/main" count="108" uniqueCount="65">
  <si>
    <t>bộ</t>
  </si>
  <si>
    <t>tủ</t>
  </si>
  <si>
    <t>cái</t>
  </si>
  <si>
    <t>m</t>
  </si>
  <si>
    <t>kg</t>
  </si>
  <si>
    <t>hộp nối dây 150x150</t>
  </si>
  <si>
    <t>Ke chống bão</t>
  </si>
  <si>
    <t>ĐVT</t>
  </si>
  <si>
    <t>Số lượng</t>
  </si>
  <si>
    <t>Đơn giá</t>
  </si>
  <si>
    <t>Thành tiền</t>
  </si>
  <si>
    <t>Tổng</t>
  </si>
  <si>
    <t>VAT (8%)</t>
  </si>
  <si>
    <t>Thành Tiền</t>
  </si>
  <si>
    <t>STT</t>
  </si>
  <si>
    <t>CA Ngũ Phúc</t>
  </si>
  <si>
    <t>Tên Hàng</t>
  </si>
  <si>
    <t>Dây dẫn sét thép tròn D10 mạ kẽm</t>
  </si>
  <si>
    <t>dây điện 2CV-(1X1.5)MM2</t>
  </si>
  <si>
    <t>dây điện 2CV-(1X2.5)MM2</t>
  </si>
  <si>
    <t>dây điện 2CV-(1X4)MM2</t>
  </si>
  <si>
    <t>dây điện 2CV-(1x6)MM2</t>
  </si>
  <si>
    <t>dây tiếp địa 1X2.5MM2</t>
  </si>
  <si>
    <t>dây tiếp địa 1X4MM2</t>
  </si>
  <si>
    <t>dây tiếp địa 1X6MM2</t>
  </si>
  <si>
    <t>Dây tiếp địa D12 thép mạ kẽm</t>
  </si>
  <si>
    <t>Dây tiếp địa thép D12 mạ kẽm</t>
  </si>
  <si>
    <t>đèn Led compact 10WW-220V</t>
  </si>
  <si>
    <t>đèn LED ốp trần D270 9W-220V</t>
  </si>
  <si>
    <t>đèn LED tuýp đôi 2x18W/1,2m-220V</t>
  </si>
  <si>
    <t>đèn LED tuýp đơn 1x18W/1,2m-220V</t>
  </si>
  <si>
    <t>đèn tín hiệu pha kiểu lắp bảng 3 màu xanh, đỏ, vàng</t>
  </si>
  <si>
    <t>đế âm bắt ổ cắm, công tắc</t>
  </si>
  <si>
    <t>Hộp điện phòng 3-6PLL</t>
  </si>
  <si>
    <t>Hộp điện phòng 4-8PLL</t>
  </si>
  <si>
    <t>hộp kiểm tra điện trở kt: 210x160x100</t>
  </si>
  <si>
    <t>kim thu sét H=1,5m bọc đồng + chân sứ</t>
  </si>
  <si>
    <t>ổ cắm điện thoại bao gồm mặt + đế</t>
  </si>
  <si>
    <t>ổ cắm đôi (2 chấu) lắp âm tường 16A-250V</t>
  </si>
  <si>
    <t>ổ cắm mạng loại đơn gắn tường + đế</t>
  </si>
  <si>
    <t>Phiến đấu điện thoại 10P</t>
  </si>
  <si>
    <t>quạt trần + hộp số (móc treo quạt)</t>
  </si>
  <si>
    <t>Tủ chứa thiết bị kt: 400x300x150</t>
  </si>
  <si>
    <t>Tủ điện tổng ( tủ tôn sơn tĩnh điện dày 2mm, tủ 3 ngăn, vật liệu phụ, dây dẫn ) kt: 400x300x150</t>
  </si>
  <si>
    <t>Tủ điện tổng ( tủ tôn sơn tĩnh điện dày 2mm, tủ 3 ngăn, vật liệu phụ, dây dẫn ) kt: 500x400x210</t>
  </si>
  <si>
    <t>Tổng (Chưa VAT)</t>
  </si>
  <si>
    <t>aptomat MCB 1 pha 1 cực 10A-ICU=4.5KA</t>
  </si>
  <si>
    <t>aptomat MCB 1 pha 1 cực 16A-ICU=4.5KA</t>
  </si>
  <si>
    <t>aptomat MCB 1 pha 1 cực 250V/16A-ICU=4.5KA</t>
  </si>
  <si>
    <t>aptomat MCB 1 pha 2 cực 250V/10A-ICU=6KA</t>
  </si>
  <si>
    <t>aptomat MCB 1 pha 2 cực 25A-ICU=6KA</t>
  </si>
  <si>
    <t>aptomat MCB 1 pha 2 cực 32A-ICU=6KA</t>
  </si>
  <si>
    <t>aptomat MCCB 3 pha 3 cực 450V/20A-ICU=18KA</t>
  </si>
  <si>
    <t>aptomat MCCB 3 pha 3 cực 450V/30A-ICU=18KA</t>
  </si>
  <si>
    <t>aptomat MCCB 3 pha 3 cực 450V/40A-ICU=18KA</t>
  </si>
  <si>
    <t>aptomat MCCB 3 pha 3 cực 450V/60A-ICU=18KA</t>
  </si>
  <si>
    <t>bình nóng lạnh 30L (Ariston 30L Slim2 30RS hoặc tương đương)</t>
  </si>
  <si>
    <t>cáp CXV (4X10)MM2</t>
  </si>
  <si>
    <t>cáp CXV (4X4)MM2</t>
  </si>
  <si>
    <t>Cọc tiếp địa L63X63X6 thép dài 2,5m</t>
  </si>
  <si>
    <t>công tắc ba lắp âm tường 10A-220V</t>
  </si>
  <si>
    <t>công tắc đảo chiều lắp âm tường 10A-220V</t>
  </si>
  <si>
    <t>công tắc đôi lắp âm tường 10A-220V</t>
  </si>
  <si>
    <t>công tắc đơn lắp âm tường 10A-220V</t>
  </si>
  <si>
    <t>CÔNG TY TNHH XÂY DỰNG ĐỊNH SƠN
Địa chỉ: Thôn 1 (tại nhà Ông Nguyễn Sĩ Định), Xã Kiến Quốc, Huyện Kiến Thuỵ, Thành phố Hải Phòng.
Mã số thuế: 0202111150
Số điện thoại: 0369.35.6666
Email: dinhsonconstruction@gmail.com
Stk: 13456888888 ACB chi nhánh Hải Phòng
Đại diện pháp luật: Nguyễn Sĩ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</si>
</sst>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#,##0.##0;\-#,##0.##0"/>
    <numFmt numFmtId="165" formatCode="#,##0.####0;\-#,##0.####0"/>
  </numFmts>
  <fonts count="7">
    <font>
      <sz val="10"/>
      <color theme="1"/>
      <name val=".VnTime"/>
      <family val="2"/>
      <charset val="163"/>
    </font>
    <font>
      <sz val="10"/>
      <color theme="1"/>
      <name val=".VnTime"/>
      <family val="2"/>
      <charset val="163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Arial Narrow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 wrapText="1"/>
      <protection locked="0"/>
    </xf>
    <xf numFmtId="164" fontId="2" fillId="0" borderId="1" xfId="0" applyNumberFormat="1" applyFont="1" applyBorder="1" applyAlignment="1" applyProtection="1">
      <alignment vertical="center" wrapText="1"/>
      <protection locked="0"/>
    </xf>
    <xf numFmtId="3" fontId="2" fillId="0" borderId="1" xfId="0" applyNumberFormat="1" applyFont="1" applyBorder="1" applyAlignment="1" applyProtection="1">
      <alignment vertical="center" wrapText="1"/>
      <protection locked="0"/>
    </xf>
    <xf numFmtId="3" fontId="4" fillId="0" borderId="1" xfId="0" applyNumberFormat="1" applyFont="1" applyBorder="1" applyAlignment="1">
      <alignment horizontal="right" vertical="center"/>
    </xf>
    <xf numFmtId="41" fontId="3" fillId="0" borderId="1" xfId="1" applyFont="1" applyBorder="1" applyAlignment="1">
      <alignment horizontal="right"/>
    </xf>
    <xf numFmtId="41" fontId="4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 applyProtection="1">
      <alignment vertical="center" wrapText="1"/>
      <protection locked="0"/>
    </xf>
    <xf numFmtId="3" fontId="5" fillId="0" borderId="0" xfId="0" applyNumberFormat="1" applyFont="1" applyAlignment="1" applyProtection="1">
      <alignment vertical="center" wrapText="1"/>
      <protection locked="0"/>
    </xf>
    <xf numFmtId="165" fontId="5" fillId="0" borderId="0" xfId="0" applyNumberFormat="1" applyFont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vertical="center" wrapText="1"/>
      <protection locked="0"/>
    </xf>
    <xf numFmtId="3" fontId="5" fillId="0" borderId="1" xfId="0" applyNumberFormat="1" applyFont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2"/>
  <sheetViews>
    <sheetView tabSelected="1" workbookViewId="0">
      <selection activeCell="A49" sqref="A49:XFD49"/>
    </sheetView>
  </sheetViews>
  <sheetFormatPr baseColWidth="10" defaultColWidth="9" defaultRowHeight="16"/>
  <cols>
    <col min="1" max="1" width="9" style="3"/>
    <col min="2" max="2" width="75.796875" style="3" customWidth="1"/>
    <col min="3" max="3" width="15.796875" style="3" customWidth="1"/>
    <col min="4" max="4" width="11.796875" style="3" customWidth="1"/>
    <col min="5" max="5" width="13" style="3" customWidth="1"/>
    <col min="6" max="6" width="17" style="3" customWidth="1"/>
    <col min="15" max="15" width="15.59765625" customWidth="1"/>
    <col min="16" max="16" width="14.19921875" customWidth="1"/>
  </cols>
  <sheetData>
    <row r="1" spans="1:16" ht="139" customHeight="1">
      <c r="A1" s="21" t="s">
        <v>64</v>
      </c>
      <c r="B1" s="21"/>
      <c r="C1" s="21"/>
      <c r="D1" s="21"/>
      <c r="E1" s="21"/>
      <c r="F1" s="21"/>
    </row>
    <row r="2" spans="1:16" ht="29.25" customHeight="1">
      <c r="A2" s="22" t="s">
        <v>15</v>
      </c>
      <c r="B2" s="22"/>
      <c r="C2" s="22"/>
      <c r="D2" s="22"/>
      <c r="E2" s="22"/>
      <c r="F2" s="22"/>
    </row>
    <row r="3" spans="1:16" ht="36.75" customHeight="1">
      <c r="A3" s="1" t="s">
        <v>14</v>
      </c>
      <c r="B3" s="1" t="s">
        <v>16</v>
      </c>
      <c r="C3" s="1" t="s">
        <v>7</v>
      </c>
      <c r="D3" s="1" t="s">
        <v>8</v>
      </c>
      <c r="E3" s="1" t="s">
        <v>9</v>
      </c>
      <c r="F3" s="1" t="s">
        <v>10</v>
      </c>
    </row>
    <row r="4" spans="1:16" ht="36.75" customHeight="1">
      <c r="A4" s="1">
        <v>1</v>
      </c>
      <c r="B4" s="14" t="s">
        <v>46</v>
      </c>
      <c r="C4" s="15" t="s">
        <v>2</v>
      </c>
      <c r="D4" s="16">
        <v>10</v>
      </c>
      <c r="E4" s="17">
        <v>66750</v>
      </c>
      <c r="F4" s="17">
        <f>D4*E4</f>
        <v>667500</v>
      </c>
      <c r="G4" s="12"/>
      <c r="H4" s="12"/>
      <c r="I4" s="13"/>
      <c r="J4" s="12"/>
      <c r="K4" s="12"/>
      <c r="L4" s="12"/>
      <c r="M4" s="12"/>
      <c r="N4" s="12"/>
      <c r="O4" s="12"/>
      <c r="P4" s="12"/>
    </row>
    <row r="5" spans="1:16" ht="36.75" customHeight="1">
      <c r="A5" s="1">
        <v>2</v>
      </c>
      <c r="B5" s="14" t="s">
        <v>47</v>
      </c>
      <c r="C5" s="15" t="s">
        <v>2</v>
      </c>
      <c r="D5" s="16">
        <v>24</v>
      </c>
      <c r="E5" s="17">
        <v>66750</v>
      </c>
      <c r="F5" s="17">
        <f t="shared" ref="F5:F21" si="0">D5*E5</f>
        <v>1602000</v>
      </c>
      <c r="G5" s="12"/>
      <c r="H5" s="12"/>
      <c r="I5" s="13"/>
      <c r="J5" s="12"/>
      <c r="K5" s="12"/>
      <c r="L5" s="12"/>
      <c r="M5" s="12"/>
      <c r="N5" s="12"/>
      <c r="O5" s="12"/>
      <c r="P5" s="12"/>
    </row>
    <row r="6" spans="1:16" ht="36.75" customHeight="1">
      <c r="A6" s="1">
        <v>3</v>
      </c>
      <c r="B6" s="14" t="s">
        <v>48</v>
      </c>
      <c r="C6" s="15" t="s">
        <v>2</v>
      </c>
      <c r="D6" s="16">
        <v>2</v>
      </c>
      <c r="E6" s="17">
        <v>66750</v>
      </c>
      <c r="F6" s="17">
        <f t="shared" si="0"/>
        <v>133500</v>
      </c>
      <c r="G6" s="12"/>
      <c r="H6" s="12"/>
      <c r="I6" s="13"/>
      <c r="J6" s="12"/>
      <c r="K6" s="12"/>
      <c r="L6" s="12"/>
      <c r="M6" s="12"/>
      <c r="N6" s="12"/>
      <c r="O6" s="12"/>
      <c r="P6" s="12"/>
    </row>
    <row r="7" spans="1:16" ht="36.75" customHeight="1">
      <c r="A7" s="1">
        <v>4</v>
      </c>
      <c r="B7" s="14" t="s">
        <v>49</v>
      </c>
      <c r="C7" s="15" t="s">
        <v>2</v>
      </c>
      <c r="D7" s="16">
        <v>3</v>
      </c>
      <c r="E7" s="17">
        <v>172900</v>
      </c>
      <c r="F7" s="17">
        <f t="shared" si="0"/>
        <v>518700</v>
      </c>
      <c r="G7" s="12"/>
      <c r="H7" s="12"/>
      <c r="I7" s="13"/>
      <c r="J7" s="12"/>
      <c r="K7" s="12"/>
      <c r="L7" s="12"/>
      <c r="M7" s="12"/>
      <c r="N7" s="12"/>
      <c r="O7" s="12"/>
      <c r="P7" s="12"/>
    </row>
    <row r="8" spans="1:16" ht="36.75" customHeight="1">
      <c r="A8" s="1">
        <v>5</v>
      </c>
      <c r="B8" s="14" t="s">
        <v>50</v>
      </c>
      <c r="C8" s="15" t="s">
        <v>2</v>
      </c>
      <c r="D8" s="16">
        <v>7</v>
      </c>
      <c r="E8" s="17">
        <v>172900</v>
      </c>
      <c r="F8" s="17">
        <f t="shared" si="0"/>
        <v>1210300</v>
      </c>
      <c r="G8" s="12"/>
      <c r="H8" s="12"/>
      <c r="I8" s="13"/>
      <c r="J8" s="12"/>
      <c r="K8" s="12"/>
      <c r="L8" s="12"/>
      <c r="M8" s="12"/>
      <c r="N8" s="12"/>
      <c r="O8" s="12"/>
      <c r="P8" s="12"/>
    </row>
    <row r="9" spans="1:16" ht="36.75" customHeight="1">
      <c r="A9" s="1">
        <v>6</v>
      </c>
      <c r="B9" s="14" t="s">
        <v>51</v>
      </c>
      <c r="C9" s="15" t="s">
        <v>2</v>
      </c>
      <c r="D9" s="16">
        <v>3</v>
      </c>
      <c r="E9" s="17">
        <v>172900</v>
      </c>
      <c r="F9" s="17">
        <f t="shared" si="0"/>
        <v>518700</v>
      </c>
      <c r="G9" s="12"/>
      <c r="H9" s="12"/>
      <c r="I9" s="13"/>
      <c r="J9" s="12"/>
      <c r="K9" s="12"/>
      <c r="L9" s="12"/>
      <c r="M9" s="12"/>
      <c r="N9" s="12"/>
      <c r="O9" s="12"/>
      <c r="P9" s="12"/>
    </row>
    <row r="10" spans="1:16" ht="36.75" customHeight="1">
      <c r="A10" s="1">
        <v>7</v>
      </c>
      <c r="B10" s="14" t="s">
        <v>52</v>
      </c>
      <c r="C10" s="15" t="s">
        <v>2</v>
      </c>
      <c r="D10" s="16">
        <v>1</v>
      </c>
      <c r="E10" s="17">
        <v>519000</v>
      </c>
      <c r="F10" s="17">
        <f t="shared" si="0"/>
        <v>519000</v>
      </c>
      <c r="G10" s="12"/>
      <c r="H10" s="12"/>
      <c r="I10" s="13"/>
      <c r="J10" s="12"/>
      <c r="K10" s="12"/>
      <c r="L10" s="12"/>
      <c r="M10" s="12"/>
      <c r="N10" s="12"/>
      <c r="O10" s="12"/>
      <c r="P10" s="12"/>
    </row>
    <row r="11" spans="1:16" ht="36.75" customHeight="1">
      <c r="A11" s="1">
        <v>8</v>
      </c>
      <c r="B11" s="14" t="s">
        <v>53</v>
      </c>
      <c r="C11" s="15" t="s">
        <v>2</v>
      </c>
      <c r="D11" s="16">
        <v>1</v>
      </c>
      <c r="E11" s="17">
        <v>519000</v>
      </c>
      <c r="F11" s="17">
        <f t="shared" si="0"/>
        <v>519000</v>
      </c>
      <c r="G11" s="12"/>
      <c r="H11" s="12"/>
      <c r="I11" s="13"/>
      <c r="J11" s="12"/>
      <c r="K11" s="12"/>
      <c r="L11" s="12"/>
      <c r="M11" s="12"/>
      <c r="N11" s="12"/>
      <c r="O11" s="12"/>
      <c r="P11" s="12"/>
    </row>
    <row r="12" spans="1:16" ht="36.75" customHeight="1">
      <c r="A12" s="1">
        <v>9</v>
      </c>
      <c r="B12" s="14" t="s">
        <v>54</v>
      </c>
      <c r="C12" s="15" t="s">
        <v>2</v>
      </c>
      <c r="D12" s="16">
        <v>3</v>
      </c>
      <c r="E12" s="17">
        <v>519000</v>
      </c>
      <c r="F12" s="17">
        <f t="shared" si="0"/>
        <v>1557000</v>
      </c>
      <c r="G12" s="12"/>
      <c r="H12" s="12"/>
      <c r="I12" s="13"/>
      <c r="J12" s="12"/>
      <c r="K12" s="12"/>
      <c r="L12" s="12"/>
      <c r="M12" s="12"/>
      <c r="N12" s="12"/>
      <c r="O12" s="12"/>
      <c r="P12" s="12"/>
    </row>
    <row r="13" spans="1:16" ht="36.75" customHeight="1">
      <c r="A13" s="1">
        <v>10</v>
      </c>
      <c r="B13" s="14" t="s">
        <v>55</v>
      </c>
      <c r="C13" s="15" t="s">
        <v>2</v>
      </c>
      <c r="D13" s="16">
        <v>1</v>
      </c>
      <c r="E13" s="17">
        <v>602000</v>
      </c>
      <c r="F13" s="17">
        <f t="shared" si="0"/>
        <v>602000</v>
      </c>
      <c r="G13" s="12"/>
      <c r="H13" s="12"/>
      <c r="I13" s="13"/>
      <c r="J13" s="12"/>
      <c r="K13" s="12"/>
      <c r="L13" s="12"/>
      <c r="M13" s="12"/>
      <c r="N13" s="12"/>
      <c r="O13" s="12"/>
      <c r="P13" s="12"/>
    </row>
    <row r="14" spans="1:16" ht="36.75" customHeight="1">
      <c r="A14" s="1">
        <v>11</v>
      </c>
      <c r="B14" s="14" t="s">
        <v>56</v>
      </c>
      <c r="C14" s="15" t="s">
        <v>0</v>
      </c>
      <c r="D14" s="16">
        <v>2</v>
      </c>
      <c r="E14" s="17">
        <v>2850000</v>
      </c>
      <c r="F14" s="17">
        <f t="shared" si="0"/>
        <v>5700000</v>
      </c>
      <c r="G14" s="12"/>
      <c r="H14" s="12"/>
      <c r="I14" s="13"/>
      <c r="J14" s="12"/>
      <c r="K14" s="12"/>
      <c r="L14" s="12"/>
      <c r="M14" s="12"/>
      <c r="N14" s="12"/>
      <c r="O14" s="12"/>
      <c r="P14" s="12"/>
    </row>
    <row r="15" spans="1:16" ht="36.75" customHeight="1">
      <c r="A15" s="1">
        <v>12</v>
      </c>
      <c r="B15" s="14" t="s">
        <v>57</v>
      </c>
      <c r="C15" s="15" t="s">
        <v>3</v>
      </c>
      <c r="D15" s="16">
        <v>101</v>
      </c>
      <c r="E15" s="17">
        <v>183636</v>
      </c>
      <c r="F15" s="17">
        <f t="shared" si="0"/>
        <v>18547236</v>
      </c>
      <c r="G15" s="12"/>
      <c r="H15" s="12"/>
      <c r="I15" s="13"/>
      <c r="J15" s="12"/>
      <c r="K15" s="12"/>
      <c r="L15" s="12"/>
      <c r="M15" s="12"/>
      <c r="N15" s="12"/>
      <c r="O15" s="12"/>
      <c r="P15" s="12"/>
    </row>
    <row r="16" spans="1:16" ht="36.75" customHeight="1">
      <c r="A16" s="1">
        <v>13</v>
      </c>
      <c r="B16" s="14" t="s">
        <v>58</v>
      </c>
      <c r="C16" s="15" t="s">
        <v>3</v>
      </c>
      <c r="D16" s="16">
        <v>60.6</v>
      </c>
      <c r="E16" s="17">
        <v>80000</v>
      </c>
      <c r="F16" s="17">
        <f t="shared" si="0"/>
        <v>4848000</v>
      </c>
      <c r="G16" s="12"/>
      <c r="H16" s="12"/>
      <c r="I16" s="13"/>
      <c r="J16" s="12"/>
      <c r="K16" s="12"/>
      <c r="L16" s="12"/>
      <c r="M16" s="12"/>
      <c r="N16" s="12"/>
      <c r="O16" s="12"/>
      <c r="P16" s="12"/>
    </row>
    <row r="17" spans="1:16" ht="36.75" customHeight="1">
      <c r="A17" s="1">
        <v>14</v>
      </c>
      <c r="B17" s="14" t="s">
        <v>59</v>
      </c>
      <c r="C17" s="15" t="s">
        <v>2</v>
      </c>
      <c r="D17" s="16">
        <v>11</v>
      </c>
      <c r="E17" s="17">
        <v>500000</v>
      </c>
      <c r="F17" s="17">
        <f t="shared" si="0"/>
        <v>5500000</v>
      </c>
      <c r="G17" s="12"/>
      <c r="H17" s="12"/>
      <c r="I17" s="13"/>
      <c r="J17" s="12"/>
      <c r="K17" s="12"/>
      <c r="L17" s="12"/>
      <c r="M17" s="12"/>
      <c r="N17" s="12"/>
      <c r="O17" s="12"/>
      <c r="P17" s="12"/>
    </row>
    <row r="18" spans="1:16" ht="36.75" customHeight="1">
      <c r="A18" s="1">
        <v>15</v>
      </c>
      <c r="B18" s="14" t="s">
        <v>60</v>
      </c>
      <c r="C18" s="15" t="s">
        <v>2</v>
      </c>
      <c r="D18" s="16">
        <v>1</v>
      </c>
      <c r="E18" s="17">
        <v>81500</v>
      </c>
      <c r="F18" s="17">
        <f t="shared" si="0"/>
        <v>81500</v>
      </c>
      <c r="G18" s="12"/>
      <c r="H18" s="12"/>
      <c r="I18" s="13"/>
      <c r="J18" s="12"/>
      <c r="K18" s="12"/>
      <c r="L18" s="12"/>
      <c r="M18" s="12"/>
      <c r="N18" s="12"/>
      <c r="O18" s="12"/>
      <c r="P18" s="12"/>
    </row>
    <row r="19" spans="1:16" ht="36.75" customHeight="1">
      <c r="A19" s="1">
        <v>16</v>
      </c>
      <c r="B19" s="14" t="s">
        <v>61</v>
      </c>
      <c r="C19" s="15" t="s">
        <v>2</v>
      </c>
      <c r="D19" s="16">
        <v>4</v>
      </c>
      <c r="E19" s="17">
        <v>50000</v>
      </c>
      <c r="F19" s="17">
        <f t="shared" si="0"/>
        <v>200000</v>
      </c>
      <c r="G19" s="12"/>
      <c r="H19" s="12"/>
      <c r="I19" s="13"/>
      <c r="J19" s="12"/>
      <c r="K19" s="12"/>
      <c r="L19" s="12"/>
      <c r="M19" s="12"/>
      <c r="N19" s="12"/>
      <c r="O19" s="12"/>
      <c r="P19" s="12"/>
    </row>
    <row r="20" spans="1:16" ht="36.75" customHeight="1">
      <c r="A20" s="1">
        <v>17</v>
      </c>
      <c r="B20" s="14" t="s">
        <v>62</v>
      </c>
      <c r="C20" s="15" t="s">
        <v>2</v>
      </c>
      <c r="D20" s="16">
        <v>9</v>
      </c>
      <c r="E20" s="17">
        <v>59900</v>
      </c>
      <c r="F20" s="17">
        <f t="shared" si="0"/>
        <v>539100</v>
      </c>
      <c r="G20" s="12"/>
      <c r="H20" s="12"/>
      <c r="I20" s="13"/>
      <c r="J20" s="12"/>
      <c r="K20" s="12"/>
      <c r="L20" s="12"/>
      <c r="M20" s="12"/>
      <c r="N20" s="12"/>
      <c r="O20" s="12"/>
      <c r="P20" s="12"/>
    </row>
    <row r="21" spans="1:16" ht="36.75" customHeight="1">
      <c r="A21" s="1">
        <v>18</v>
      </c>
      <c r="B21" s="14" t="s">
        <v>63</v>
      </c>
      <c r="C21" s="15" t="s">
        <v>2</v>
      </c>
      <c r="D21" s="16">
        <v>16</v>
      </c>
      <c r="E21" s="17">
        <v>38300</v>
      </c>
      <c r="F21" s="17">
        <f t="shared" si="0"/>
        <v>612800</v>
      </c>
      <c r="G21" s="12"/>
      <c r="H21" s="12"/>
      <c r="I21" s="13"/>
      <c r="J21" s="12"/>
      <c r="K21" s="12"/>
      <c r="L21" s="12"/>
      <c r="M21" s="12"/>
      <c r="N21" s="12"/>
      <c r="O21" s="12"/>
      <c r="P21" s="12"/>
    </row>
    <row r="22" spans="1:16" ht="29.25" customHeight="1">
      <c r="A22" s="1">
        <v>19</v>
      </c>
      <c r="B22" s="14" t="s">
        <v>17</v>
      </c>
      <c r="C22" s="15" t="s">
        <v>4</v>
      </c>
      <c r="D22" s="16">
        <v>74.400000000000006</v>
      </c>
      <c r="E22" s="17">
        <v>33800</v>
      </c>
      <c r="F22" s="17">
        <f>D22*E22</f>
        <v>2514720</v>
      </c>
      <c r="G22" s="12"/>
      <c r="H22" s="12"/>
      <c r="I22" s="13"/>
      <c r="J22" s="12"/>
      <c r="K22" s="12"/>
      <c r="L22" s="12"/>
      <c r="M22" s="12"/>
      <c r="N22" s="12"/>
      <c r="O22" s="12"/>
      <c r="P22" s="12"/>
    </row>
    <row r="23" spans="1:16" ht="29.25" customHeight="1">
      <c r="A23" s="1">
        <v>20</v>
      </c>
      <c r="B23" s="14" t="s">
        <v>18</v>
      </c>
      <c r="C23" s="15" t="s">
        <v>3</v>
      </c>
      <c r="D23" s="16">
        <v>1313</v>
      </c>
      <c r="E23" s="17">
        <v>8400</v>
      </c>
      <c r="F23" s="17">
        <f t="shared" ref="F23:F51" si="1">D23*E23</f>
        <v>11029200</v>
      </c>
      <c r="G23" s="12"/>
      <c r="H23" s="12"/>
      <c r="I23" s="13"/>
      <c r="J23" s="12"/>
      <c r="K23" s="12"/>
      <c r="L23" s="12"/>
      <c r="M23" s="12"/>
      <c r="N23" s="12"/>
      <c r="O23" s="12"/>
      <c r="P23" s="12"/>
    </row>
    <row r="24" spans="1:16" ht="29.25" customHeight="1">
      <c r="A24" s="1">
        <v>21</v>
      </c>
      <c r="B24" s="14" t="s">
        <v>19</v>
      </c>
      <c r="C24" s="15" t="s">
        <v>3</v>
      </c>
      <c r="D24" s="16">
        <v>646.4</v>
      </c>
      <c r="E24" s="17">
        <v>10180</v>
      </c>
      <c r="F24" s="17">
        <f t="shared" si="1"/>
        <v>6580352</v>
      </c>
      <c r="G24" s="12"/>
      <c r="H24" s="12"/>
      <c r="I24" s="13"/>
      <c r="J24" s="12"/>
      <c r="K24" s="12"/>
      <c r="L24" s="12"/>
      <c r="M24" s="12"/>
      <c r="N24" s="12"/>
      <c r="O24" s="12"/>
      <c r="P24" s="12"/>
    </row>
    <row r="25" spans="1:16" ht="29.25" customHeight="1">
      <c r="A25" s="1">
        <v>22</v>
      </c>
      <c r="B25" s="14" t="s">
        <v>20</v>
      </c>
      <c r="C25" s="15" t="s">
        <v>3</v>
      </c>
      <c r="D25" s="16">
        <v>242.4</v>
      </c>
      <c r="E25" s="17">
        <v>19500</v>
      </c>
      <c r="F25" s="17">
        <f t="shared" si="1"/>
        <v>4726800</v>
      </c>
      <c r="G25" s="12"/>
      <c r="H25" s="12"/>
      <c r="I25" s="13"/>
      <c r="J25" s="12"/>
      <c r="K25" s="12"/>
      <c r="L25" s="12"/>
      <c r="M25" s="12"/>
      <c r="N25" s="12"/>
      <c r="O25" s="12"/>
      <c r="P25" s="12"/>
    </row>
    <row r="26" spans="1:16" ht="29.25" customHeight="1">
      <c r="A26" s="1">
        <v>23</v>
      </c>
      <c r="B26" s="14" t="s">
        <v>21</v>
      </c>
      <c r="C26" s="15" t="s">
        <v>3</v>
      </c>
      <c r="D26" s="16">
        <v>30.3</v>
      </c>
      <c r="E26" s="17">
        <v>26727</v>
      </c>
      <c r="F26" s="17">
        <f t="shared" si="1"/>
        <v>809828.1</v>
      </c>
      <c r="G26" s="12"/>
      <c r="H26" s="12"/>
      <c r="I26" s="13"/>
      <c r="J26" s="12"/>
      <c r="K26" s="12"/>
      <c r="L26" s="12"/>
      <c r="M26" s="12"/>
      <c r="N26" s="12"/>
      <c r="O26" s="12"/>
      <c r="P26" s="12"/>
    </row>
    <row r="27" spans="1:16" ht="29.25" customHeight="1">
      <c r="A27" s="1">
        <v>24</v>
      </c>
      <c r="B27" s="14" t="s">
        <v>22</v>
      </c>
      <c r="C27" s="15" t="s">
        <v>3</v>
      </c>
      <c r="D27" s="16">
        <v>222.2</v>
      </c>
      <c r="E27" s="17">
        <v>10180</v>
      </c>
      <c r="F27" s="17">
        <f t="shared" si="1"/>
        <v>2261996</v>
      </c>
      <c r="G27" s="12"/>
      <c r="H27" s="12"/>
      <c r="I27" s="13"/>
      <c r="J27" s="12"/>
      <c r="K27" s="12"/>
      <c r="L27" s="12"/>
      <c r="M27" s="12"/>
      <c r="N27" s="12"/>
      <c r="O27" s="12"/>
      <c r="P27" s="12"/>
    </row>
    <row r="28" spans="1:16" ht="29.25" customHeight="1">
      <c r="A28" s="1">
        <v>25</v>
      </c>
      <c r="B28" s="14" t="s">
        <v>23</v>
      </c>
      <c r="C28" s="15" t="s">
        <v>3</v>
      </c>
      <c r="D28" s="16">
        <v>121.2</v>
      </c>
      <c r="E28" s="17">
        <v>19500</v>
      </c>
      <c r="F28" s="17">
        <f t="shared" si="1"/>
        <v>2363400</v>
      </c>
      <c r="G28" s="12"/>
      <c r="H28" s="12"/>
      <c r="I28" s="13"/>
      <c r="J28" s="12"/>
      <c r="K28" s="12"/>
      <c r="L28" s="12"/>
      <c r="M28" s="12"/>
      <c r="N28" s="12"/>
      <c r="O28" s="12"/>
      <c r="P28" s="12"/>
    </row>
    <row r="29" spans="1:16" ht="29.25" customHeight="1">
      <c r="A29" s="1">
        <v>26</v>
      </c>
      <c r="B29" s="14" t="s">
        <v>24</v>
      </c>
      <c r="C29" s="15" t="s">
        <v>3</v>
      </c>
      <c r="D29" s="16">
        <v>65.650000000000006</v>
      </c>
      <c r="E29" s="17">
        <v>26727</v>
      </c>
      <c r="F29" s="17">
        <f t="shared" si="1"/>
        <v>1754627.55</v>
      </c>
      <c r="G29" s="12"/>
      <c r="H29" s="12"/>
      <c r="I29" s="13"/>
      <c r="J29" s="12"/>
      <c r="K29" s="12"/>
      <c r="L29" s="12"/>
      <c r="M29" s="12"/>
      <c r="N29" s="12"/>
      <c r="O29" s="12"/>
      <c r="P29" s="12"/>
    </row>
    <row r="30" spans="1:16" ht="29.25" customHeight="1">
      <c r="A30" s="1">
        <v>27</v>
      </c>
      <c r="B30" s="14" t="s">
        <v>25</v>
      </c>
      <c r="C30" s="15" t="s">
        <v>4</v>
      </c>
      <c r="D30" s="16">
        <v>9</v>
      </c>
      <c r="E30" s="17">
        <v>21545</v>
      </c>
      <c r="F30" s="17">
        <f t="shared" si="1"/>
        <v>193905</v>
      </c>
      <c r="G30" s="12"/>
      <c r="H30" s="12"/>
      <c r="I30" s="13"/>
      <c r="J30" s="12"/>
      <c r="K30" s="12"/>
      <c r="L30" s="12"/>
      <c r="M30" s="12"/>
      <c r="N30" s="12"/>
      <c r="O30" s="12"/>
      <c r="P30" s="12"/>
    </row>
    <row r="31" spans="1:16" ht="29.25" customHeight="1">
      <c r="A31" s="1">
        <v>28</v>
      </c>
      <c r="B31" s="14" t="s">
        <v>26</v>
      </c>
      <c r="C31" s="15" t="s">
        <v>4</v>
      </c>
      <c r="D31" s="16">
        <v>19.8</v>
      </c>
      <c r="E31" s="17">
        <v>21545</v>
      </c>
      <c r="F31" s="17">
        <f t="shared" si="1"/>
        <v>426591</v>
      </c>
      <c r="G31" s="12"/>
      <c r="H31" s="12"/>
      <c r="I31" s="13"/>
      <c r="J31" s="12"/>
      <c r="K31" s="12"/>
      <c r="L31" s="12"/>
      <c r="M31" s="12"/>
      <c r="N31" s="12"/>
      <c r="O31" s="12"/>
      <c r="P31" s="12"/>
    </row>
    <row r="32" spans="1:16" ht="29.25" customHeight="1">
      <c r="A32" s="1">
        <v>29</v>
      </c>
      <c r="B32" s="18" t="s">
        <v>27</v>
      </c>
      <c r="C32" s="19" t="s">
        <v>0</v>
      </c>
      <c r="D32" s="20">
        <v>1</v>
      </c>
      <c r="E32" s="17">
        <v>45000</v>
      </c>
      <c r="F32" s="17">
        <f t="shared" si="1"/>
        <v>45000</v>
      </c>
      <c r="G32" s="12"/>
      <c r="H32" s="12"/>
      <c r="I32" s="13"/>
      <c r="J32" s="12"/>
      <c r="K32" s="12"/>
      <c r="L32" s="12"/>
      <c r="M32" s="12"/>
      <c r="N32" s="12"/>
      <c r="O32" s="12"/>
      <c r="P32" s="12"/>
    </row>
    <row r="33" spans="1:16" ht="29.25" customHeight="1">
      <c r="A33" s="1">
        <v>30</v>
      </c>
      <c r="B33" s="18" t="s">
        <v>28</v>
      </c>
      <c r="C33" s="19" t="s">
        <v>0</v>
      </c>
      <c r="D33" s="20">
        <v>17</v>
      </c>
      <c r="E33" s="17">
        <v>228000</v>
      </c>
      <c r="F33" s="17">
        <f t="shared" si="1"/>
        <v>3876000</v>
      </c>
      <c r="G33" s="12"/>
      <c r="H33" s="12"/>
      <c r="I33" s="13"/>
      <c r="J33" s="12"/>
      <c r="K33" s="12"/>
      <c r="L33" s="12"/>
      <c r="M33" s="12"/>
      <c r="N33" s="12"/>
      <c r="O33" s="12"/>
      <c r="P33" s="12"/>
    </row>
    <row r="34" spans="1:16" ht="29.25" customHeight="1">
      <c r="A34" s="1">
        <v>31</v>
      </c>
      <c r="B34" s="18" t="s">
        <v>29</v>
      </c>
      <c r="C34" s="19" t="s">
        <v>0</v>
      </c>
      <c r="D34" s="20">
        <v>27</v>
      </c>
      <c r="E34" s="17">
        <v>303000</v>
      </c>
      <c r="F34" s="17">
        <f t="shared" si="1"/>
        <v>8181000</v>
      </c>
      <c r="G34" s="12"/>
      <c r="H34" s="12"/>
      <c r="I34" s="13"/>
      <c r="J34" s="12"/>
      <c r="K34" s="12"/>
      <c r="L34" s="12"/>
      <c r="M34" s="12"/>
      <c r="N34" s="12"/>
      <c r="O34" s="12"/>
      <c r="P34" s="12"/>
    </row>
    <row r="35" spans="1:16" ht="29.25" customHeight="1">
      <c r="A35" s="1">
        <v>32</v>
      </c>
      <c r="B35" s="18" t="s">
        <v>30</v>
      </c>
      <c r="C35" s="19" t="s">
        <v>0</v>
      </c>
      <c r="D35" s="20">
        <v>6</v>
      </c>
      <c r="E35" s="17">
        <v>197000</v>
      </c>
      <c r="F35" s="17">
        <f t="shared" si="1"/>
        <v>1182000</v>
      </c>
      <c r="G35" s="12"/>
      <c r="H35" s="12"/>
      <c r="I35" s="13"/>
      <c r="J35" s="12"/>
      <c r="K35" s="12"/>
      <c r="L35" s="12"/>
      <c r="M35" s="12"/>
      <c r="N35" s="12"/>
      <c r="O35" s="12"/>
      <c r="P35" s="12"/>
    </row>
    <row r="36" spans="1:16" ht="29.25" customHeight="1">
      <c r="A36" s="1">
        <v>33</v>
      </c>
      <c r="B36" s="18" t="s">
        <v>31</v>
      </c>
      <c r="C36" s="19" t="s">
        <v>0</v>
      </c>
      <c r="D36" s="20">
        <v>3</v>
      </c>
      <c r="E36" s="17">
        <v>40000</v>
      </c>
      <c r="F36" s="17">
        <f t="shared" si="1"/>
        <v>120000</v>
      </c>
      <c r="G36" s="12"/>
      <c r="H36" s="12"/>
      <c r="I36" s="13"/>
      <c r="J36" s="12"/>
      <c r="K36" s="12"/>
      <c r="L36" s="12"/>
      <c r="M36" s="12"/>
      <c r="N36" s="12"/>
      <c r="O36" s="12"/>
      <c r="P36" s="12"/>
    </row>
    <row r="37" spans="1:16" ht="29.25" customHeight="1">
      <c r="A37" s="1">
        <v>34</v>
      </c>
      <c r="B37" s="18" t="s">
        <v>32</v>
      </c>
      <c r="C37" s="19" t="s">
        <v>2</v>
      </c>
      <c r="D37" s="20">
        <v>64</v>
      </c>
      <c r="E37" s="17">
        <v>6200</v>
      </c>
      <c r="F37" s="17">
        <f t="shared" si="1"/>
        <v>396800</v>
      </c>
      <c r="G37" s="12"/>
      <c r="H37" s="12"/>
      <c r="I37" s="13"/>
      <c r="J37" s="12"/>
      <c r="K37" s="12"/>
      <c r="L37" s="12"/>
      <c r="M37" s="12"/>
      <c r="N37" s="12"/>
      <c r="O37" s="12"/>
      <c r="P37" s="12"/>
    </row>
    <row r="38" spans="1:16" ht="29.25" customHeight="1">
      <c r="A38" s="1">
        <v>35</v>
      </c>
      <c r="B38" s="14" t="s">
        <v>33</v>
      </c>
      <c r="C38" s="15" t="s">
        <v>2</v>
      </c>
      <c r="D38" s="16">
        <v>7</v>
      </c>
      <c r="E38" s="17">
        <v>152000</v>
      </c>
      <c r="F38" s="17">
        <f t="shared" si="1"/>
        <v>1064000</v>
      </c>
      <c r="G38" s="12"/>
      <c r="H38" s="12"/>
      <c r="I38" s="13"/>
      <c r="J38" s="12"/>
      <c r="K38" s="12"/>
      <c r="L38" s="12"/>
      <c r="M38" s="12"/>
      <c r="N38" s="12"/>
      <c r="O38" s="12"/>
      <c r="P38" s="12"/>
    </row>
    <row r="39" spans="1:16" ht="29.25" customHeight="1">
      <c r="A39" s="1">
        <v>36</v>
      </c>
      <c r="B39" s="14" t="s">
        <v>34</v>
      </c>
      <c r="C39" s="15" t="s">
        <v>2</v>
      </c>
      <c r="D39" s="16">
        <v>3</v>
      </c>
      <c r="E39" s="17">
        <v>230000</v>
      </c>
      <c r="F39" s="17">
        <f t="shared" si="1"/>
        <v>690000</v>
      </c>
      <c r="G39" s="12"/>
      <c r="H39" s="12"/>
      <c r="I39" s="13"/>
      <c r="J39" s="12"/>
      <c r="K39" s="12"/>
      <c r="L39" s="12"/>
      <c r="M39" s="12"/>
      <c r="N39" s="12"/>
      <c r="O39" s="12"/>
      <c r="P39" s="12"/>
    </row>
    <row r="40" spans="1:16" ht="29.25" customHeight="1">
      <c r="A40" s="1">
        <v>37</v>
      </c>
      <c r="B40" s="14" t="s">
        <v>35</v>
      </c>
      <c r="C40" s="15" t="s">
        <v>2</v>
      </c>
      <c r="D40" s="16">
        <v>2</v>
      </c>
      <c r="E40" s="17">
        <v>290000</v>
      </c>
      <c r="F40" s="17">
        <f t="shared" si="1"/>
        <v>580000</v>
      </c>
      <c r="G40" s="12"/>
      <c r="H40" s="12"/>
      <c r="I40" s="13"/>
      <c r="J40" s="12"/>
      <c r="K40" s="12"/>
      <c r="L40" s="12"/>
      <c r="M40" s="12"/>
      <c r="N40" s="12"/>
      <c r="O40" s="12"/>
      <c r="P40" s="12"/>
    </row>
    <row r="41" spans="1:16" ht="29.25" customHeight="1">
      <c r="A41" s="1">
        <v>38</v>
      </c>
      <c r="B41" s="14" t="s">
        <v>5</v>
      </c>
      <c r="C41" s="15" t="s">
        <v>2</v>
      </c>
      <c r="D41" s="16">
        <v>108</v>
      </c>
      <c r="E41" s="17">
        <v>22000</v>
      </c>
      <c r="F41" s="17">
        <f t="shared" si="1"/>
        <v>2376000</v>
      </c>
      <c r="G41" s="12"/>
      <c r="H41" s="12"/>
      <c r="I41" s="13"/>
      <c r="J41" s="12"/>
      <c r="K41" s="12"/>
      <c r="L41" s="12"/>
      <c r="M41" s="12"/>
      <c r="N41" s="12"/>
      <c r="O41" s="12"/>
      <c r="P41" s="12"/>
    </row>
    <row r="42" spans="1:16" ht="29.25" customHeight="1">
      <c r="A42" s="1">
        <v>39</v>
      </c>
      <c r="B42" s="14" t="s">
        <v>6</v>
      </c>
      <c r="C42" s="15" t="s">
        <v>0</v>
      </c>
      <c r="D42" s="16">
        <v>190</v>
      </c>
      <c r="E42" s="17">
        <v>3500</v>
      </c>
      <c r="F42" s="17">
        <f t="shared" si="1"/>
        <v>665000</v>
      </c>
      <c r="G42" s="12"/>
      <c r="H42" s="12"/>
      <c r="I42" s="13"/>
      <c r="J42" s="12"/>
      <c r="K42" s="12"/>
      <c r="L42" s="12"/>
      <c r="M42" s="12"/>
      <c r="N42" s="12"/>
      <c r="O42" s="12"/>
      <c r="P42" s="12"/>
    </row>
    <row r="43" spans="1:16" ht="29.25" customHeight="1">
      <c r="A43" s="1">
        <v>40</v>
      </c>
      <c r="B43" s="14" t="s">
        <v>36</v>
      </c>
      <c r="C43" s="15" t="s">
        <v>2</v>
      </c>
      <c r="D43" s="16">
        <v>6</v>
      </c>
      <c r="E43" s="17">
        <v>290000</v>
      </c>
      <c r="F43" s="17">
        <f t="shared" si="1"/>
        <v>1740000</v>
      </c>
      <c r="G43" s="12"/>
      <c r="H43" s="12"/>
      <c r="I43" s="13"/>
      <c r="J43" s="12"/>
      <c r="K43" s="12"/>
      <c r="L43" s="12"/>
      <c r="M43" s="12"/>
      <c r="N43" s="12"/>
      <c r="O43" s="12"/>
      <c r="P43" s="12"/>
    </row>
    <row r="44" spans="1:16" ht="29.25" customHeight="1">
      <c r="A44" s="1">
        <v>41</v>
      </c>
      <c r="B44" s="14" t="s">
        <v>37</v>
      </c>
      <c r="C44" s="15" t="s">
        <v>2</v>
      </c>
      <c r="D44" s="16">
        <v>9</v>
      </c>
      <c r="E44" s="17">
        <v>55600</v>
      </c>
      <c r="F44" s="17">
        <f t="shared" si="1"/>
        <v>500400</v>
      </c>
      <c r="G44" s="12"/>
      <c r="H44" s="12"/>
      <c r="I44" s="13"/>
      <c r="J44" s="12"/>
      <c r="K44" s="12"/>
      <c r="L44" s="12"/>
      <c r="M44" s="12"/>
      <c r="N44" s="12"/>
      <c r="O44" s="12"/>
      <c r="P44" s="12"/>
    </row>
    <row r="45" spans="1:16" ht="29.25" customHeight="1">
      <c r="A45" s="1">
        <v>42</v>
      </c>
      <c r="B45" s="14" t="s">
        <v>38</v>
      </c>
      <c r="C45" s="15" t="s">
        <v>2</v>
      </c>
      <c r="D45" s="16">
        <v>34</v>
      </c>
      <c r="E45" s="17">
        <v>77900</v>
      </c>
      <c r="F45" s="17">
        <f t="shared" si="1"/>
        <v>2648600</v>
      </c>
      <c r="G45" s="12"/>
      <c r="H45" s="12"/>
      <c r="I45" s="13"/>
      <c r="J45" s="12"/>
      <c r="K45" s="12"/>
      <c r="L45" s="12"/>
      <c r="M45" s="12"/>
      <c r="N45" s="12"/>
      <c r="O45" s="12"/>
      <c r="P45" s="12"/>
    </row>
    <row r="46" spans="1:16" ht="29.25" customHeight="1">
      <c r="A46" s="1">
        <v>43</v>
      </c>
      <c r="B46" s="14" t="s">
        <v>39</v>
      </c>
      <c r="C46" s="15" t="s">
        <v>2</v>
      </c>
      <c r="D46" s="16">
        <v>9</v>
      </c>
      <c r="E46" s="17">
        <v>55000</v>
      </c>
      <c r="F46" s="17">
        <f t="shared" si="1"/>
        <v>495000</v>
      </c>
      <c r="G46" s="12"/>
      <c r="H46" s="12"/>
      <c r="I46" s="13"/>
      <c r="J46" s="12"/>
      <c r="K46" s="12"/>
      <c r="L46" s="12"/>
      <c r="M46" s="12"/>
      <c r="N46" s="12"/>
      <c r="O46" s="12"/>
      <c r="P46" s="12"/>
    </row>
    <row r="47" spans="1:16" ht="29.25" customHeight="1">
      <c r="A47" s="1">
        <v>44</v>
      </c>
      <c r="B47" s="14" t="s">
        <v>40</v>
      </c>
      <c r="C47" s="15" t="s">
        <v>0</v>
      </c>
      <c r="D47" s="16">
        <v>1</v>
      </c>
      <c r="E47" s="17">
        <v>3100000</v>
      </c>
      <c r="F47" s="17">
        <f t="shared" si="1"/>
        <v>3100000</v>
      </c>
      <c r="G47" s="12"/>
      <c r="H47" s="12"/>
      <c r="I47" s="13"/>
      <c r="J47" s="12"/>
      <c r="K47" s="12"/>
      <c r="L47" s="12"/>
      <c r="M47" s="12"/>
      <c r="N47" s="12"/>
      <c r="O47" s="12"/>
      <c r="P47" s="12"/>
    </row>
    <row r="48" spans="1:16" ht="29.25" customHeight="1">
      <c r="A48" s="1">
        <v>45</v>
      </c>
      <c r="B48" s="14" t="s">
        <v>41</v>
      </c>
      <c r="C48" s="15" t="s">
        <v>2</v>
      </c>
      <c r="D48" s="16">
        <v>14</v>
      </c>
      <c r="E48" s="17">
        <v>1250000</v>
      </c>
      <c r="F48" s="17">
        <f t="shared" si="1"/>
        <v>17500000</v>
      </c>
      <c r="G48" s="12"/>
      <c r="H48" s="12"/>
      <c r="I48" s="13"/>
      <c r="J48" s="12"/>
      <c r="K48" s="12"/>
      <c r="L48" s="12"/>
      <c r="M48" s="12"/>
      <c r="N48" s="12"/>
      <c r="O48" s="12"/>
      <c r="P48" s="12"/>
    </row>
    <row r="49" spans="1:16" ht="29.25" customHeight="1">
      <c r="A49" s="1">
        <v>47</v>
      </c>
      <c r="B49" s="14" t="s">
        <v>42</v>
      </c>
      <c r="C49" s="15" t="s">
        <v>1</v>
      </c>
      <c r="D49" s="16">
        <v>2</v>
      </c>
      <c r="E49" s="17">
        <v>650000</v>
      </c>
      <c r="F49" s="17">
        <f t="shared" si="1"/>
        <v>1300000</v>
      </c>
      <c r="G49" s="12"/>
      <c r="H49" s="12"/>
      <c r="I49" s="13"/>
      <c r="J49" s="12"/>
      <c r="K49" s="12"/>
      <c r="L49" s="12"/>
      <c r="M49" s="12"/>
      <c r="N49" s="12"/>
      <c r="O49" s="12"/>
      <c r="P49" s="12"/>
    </row>
    <row r="50" spans="1:16" ht="29.25" customHeight="1">
      <c r="A50" s="1">
        <v>48</v>
      </c>
      <c r="B50" s="14" t="s">
        <v>43</v>
      </c>
      <c r="C50" s="15" t="s">
        <v>1</v>
      </c>
      <c r="D50" s="16">
        <v>2</v>
      </c>
      <c r="E50" s="17">
        <v>365000</v>
      </c>
      <c r="F50" s="17">
        <f t="shared" si="1"/>
        <v>730000</v>
      </c>
      <c r="G50" s="12"/>
      <c r="H50" s="12"/>
      <c r="I50" s="13"/>
      <c r="J50" s="12"/>
      <c r="K50" s="12"/>
      <c r="L50" s="12"/>
      <c r="M50" s="12"/>
      <c r="N50" s="12"/>
      <c r="O50" s="12"/>
      <c r="P50" s="12"/>
    </row>
    <row r="51" spans="1:16" ht="29.25" customHeight="1">
      <c r="A51" s="1">
        <v>49</v>
      </c>
      <c r="B51" s="14" t="s">
        <v>44</v>
      </c>
      <c r="C51" s="15" t="s">
        <v>1</v>
      </c>
      <c r="D51" s="16">
        <v>1</v>
      </c>
      <c r="E51" s="17">
        <v>650000</v>
      </c>
      <c r="F51" s="17">
        <f t="shared" si="1"/>
        <v>650000</v>
      </c>
      <c r="G51" s="12"/>
      <c r="H51" s="12"/>
      <c r="I51" s="13"/>
      <c r="J51" s="12"/>
      <c r="K51" s="12"/>
      <c r="L51" s="12"/>
      <c r="M51" s="12"/>
      <c r="N51" s="12"/>
      <c r="O51" s="12"/>
      <c r="P51" s="12"/>
    </row>
    <row r="52" spans="1:16" ht="29.25" customHeight="1">
      <c r="A52" s="4"/>
      <c r="B52" s="5" t="s">
        <v>45</v>
      </c>
      <c r="C52" s="2"/>
      <c r="D52" s="6"/>
      <c r="E52" s="7"/>
      <c r="F52" s="11">
        <f>SUM(F4:F51)</f>
        <v>124377555.64999999</v>
      </c>
    </row>
    <row r="53" spans="1:16" ht="29.25" customHeight="1">
      <c r="A53" s="4"/>
      <c r="B53" s="5"/>
      <c r="C53" s="2"/>
      <c r="D53" s="6"/>
      <c r="E53" s="7"/>
      <c r="F53" s="7"/>
    </row>
    <row r="54" spans="1:16" ht="29.25" customHeight="1">
      <c r="A54" s="4"/>
      <c r="B54" s="5"/>
      <c r="C54" s="2"/>
      <c r="D54" s="6"/>
      <c r="E54" s="7"/>
      <c r="F54" s="7"/>
    </row>
    <row r="55" spans="1:16" ht="29.25" customHeight="1">
      <c r="A55" s="4"/>
      <c r="B55" s="5"/>
      <c r="C55" s="2"/>
      <c r="D55" s="6"/>
      <c r="E55" s="7"/>
      <c r="F55" s="7"/>
    </row>
    <row r="56" spans="1:16" ht="29.25" customHeight="1">
      <c r="A56" s="4"/>
      <c r="B56" s="5"/>
      <c r="C56" s="2"/>
      <c r="D56" s="6"/>
      <c r="E56" s="7"/>
      <c r="F56" s="7"/>
    </row>
    <row r="57" spans="1:16" ht="29.25" customHeight="1">
      <c r="A57" s="4"/>
      <c r="B57" s="5"/>
      <c r="C57" s="2"/>
      <c r="D57" s="6"/>
      <c r="E57" s="7"/>
      <c r="F57" s="7"/>
    </row>
    <row r="58" spans="1:16" ht="29.25" customHeight="1">
      <c r="A58" s="4"/>
      <c r="B58" s="5"/>
      <c r="C58" s="2"/>
      <c r="D58" s="6"/>
      <c r="E58" s="7"/>
      <c r="F58" s="7"/>
    </row>
    <row r="59" spans="1:16" ht="29.25" customHeight="1">
      <c r="A59" s="4"/>
      <c r="B59" s="5"/>
      <c r="C59" s="2"/>
      <c r="D59" s="6"/>
      <c r="E59" s="7"/>
      <c r="F59" s="7"/>
    </row>
    <row r="60" spans="1:16" ht="29.25" customHeight="1">
      <c r="A60" s="4"/>
      <c r="B60" s="5"/>
      <c r="C60" s="2"/>
      <c r="D60" s="6"/>
      <c r="E60" s="7"/>
      <c r="F60" s="7"/>
    </row>
    <row r="61" spans="1:16" ht="29.25" customHeight="1">
      <c r="A61" s="4"/>
      <c r="B61" s="5"/>
      <c r="C61" s="2"/>
      <c r="D61" s="6"/>
      <c r="E61" s="7"/>
      <c r="F61" s="7"/>
    </row>
    <row r="62" spans="1:16" ht="29.25" customHeight="1">
      <c r="A62" s="4"/>
      <c r="B62" s="5"/>
      <c r="C62" s="2"/>
      <c r="D62" s="6"/>
      <c r="E62" s="7"/>
      <c r="F62" s="7"/>
    </row>
    <row r="63" spans="1:16" ht="29.25" customHeight="1">
      <c r="A63" s="4"/>
      <c r="B63" s="5"/>
      <c r="C63" s="2"/>
      <c r="D63" s="6"/>
      <c r="E63" s="7"/>
      <c r="F63" s="7"/>
    </row>
    <row r="64" spans="1:16" ht="29.25" customHeight="1">
      <c r="A64" s="4"/>
      <c r="B64" s="5"/>
      <c r="C64" s="2"/>
      <c r="D64" s="6"/>
      <c r="E64" s="7"/>
      <c r="F64" s="7"/>
    </row>
    <row r="65" spans="1:6" ht="29.25" customHeight="1">
      <c r="A65" s="4"/>
      <c r="B65" s="5"/>
      <c r="C65" s="2"/>
      <c r="D65" s="6"/>
      <c r="E65" s="7"/>
      <c r="F65" s="7"/>
    </row>
    <row r="66" spans="1:6" ht="29.25" customHeight="1">
      <c r="A66" s="4"/>
      <c r="B66" s="5"/>
      <c r="C66" s="2"/>
      <c r="D66" s="6"/>
      <c r="E66" s="7"/>
      <c r="F66" s="7"/>
    </row>
    <row r="67" spans="1:6" ht="29.25" customHeight="1">
      <c r="A67" s="4"/>
      <c r="B67" s="5"/>
      <c r="C67" s="2"/>
      <c r="D67" s="6"/>
      <c r="E67" s="7"/>
      <c r="F67" s="7"/>
    </row>
    <row r="68" spans="1:6" ht="29.25" customHeight="1">
      <c r="A68" s="4"/>
      <c r="B68" s="5"/>
      <c r="C68" s="2"/>
      <c r="D68" s="6"/>
      <c r="E68" s="7"/>
      <c r="F68" s="7"/>
    </row>
    <row r="69" spans="1:6" ht="29.25" customHeight="1">
      <c r="A69" s="4"/>
      <c r="B69" s="5"/>
      <c r="C69" s="2"/>
      <c r="D69" s="6"/>
      <c r="E69" s="7"/>
      <c r="F69" s="7"/>
    </row>
    <row r="70" spans="1:6" ht="29.25" customHeight="1">
      <c r="A70" s="4"/>
      <c r="B70" s="5"/>
      <c r="C70" s="2"/>
      <c r="D70" s="6"/>
      <c r="E70" s="7"/>
      <c r="F70" s="7"/>
    </row>
    <row r="71" spans="1:6" ht="29.25" customHeight="1">
      <c r="A71" s="4"/>
      <c r="B71" s="5"/>
      <c r="C71" s="2"/>
      <c r="D71" s="6"/>
      <c r="E71" s="7"/>
      <c r="F71" s="7"/>
    </row>
    <row r="72" spans="1:6" ht="29.25" customHeight="1">
      <c r="A72" s="4"/>
      <c r="B72" s="5"/>
      <c r="C72" s="2"/>
      <c r="D72" s="6"/>
      <c r="E72" s="7"/>
      <c r="F72" s="7"/>
    </row>
    <row r="73" spans="1:6" ht="29.25" customHeight="1">
      <c r="A73" s="4"/>
      <c r="B73" s="5"/>
      <c r="C73" s="2"/>
      <c r="D73" s="6"/>
      <c r="E73" s="7"/>
      <c r="F73" s="7"/>
    </row>
    <row r="74" spans="1:6" ht="29.25" customHeight="1">
      <c r="A74" s="4"/>
      <c r="B74" s="5"/>
      <c r="C74" s="2"/>
      <c r="D74" s="6"/>
      <c r="E74" s="7"/>
      <c r="F74" s="7"/>
    </row>
    <row r="75" spans="1:6" ht="29.25" customHeight="1">
      <c r="A75" s="4"/>
      <c r="B75" s="5"/>
      <c r="C75" s="2"/>
      <c r="D75" s="6"/>
      <c r="E75" s="7"/>
      <c r="F75" s="7"/>
    </row>
    <row r="76" spans="1:6" ht="29.25" customHeight="1">
      <c r="A76" s="4"/>
      <c r="B76" s="5"/>
      <c r="C76" s="2"/>
      <c r="D76" s="6"/>
      <c r="E76" s="7"/>
      <c r="F76" s="7"/>
    </row>
    <row r="77" spans="1:6" ht="29.25" customHeight="1">
      <c r="A77" s="4"/>
      <c r="B77" s="5"/>
      <c r="C77" s="2"/>
      <c r="D77" s="6"/>
      <c r="E77" s="7"/>
      <c r="F77" s="7"/>
    </row>
    <row r="78" spans="1:6" ht="29.25" customHeight="1">
      <c r="A78" s="4"/>
      <c r="B78" s="5"/>
      <c r="C78" s="2"/>
      <c r="D78" s="6"/>
      <c r="E78" s="7"/>
      <c r="F78" s="7"/>
    </row>
    <row r="79" spans="1:6" ht="29.25" customHeight="1">
      <c r="A79" s="4"/>
      <c r="B79" s="5"/>
      <c r="C79" s="2"/>
      <c r="D79" s="6"/>
      <c r="E79" s="7"/>
      <c r="F79" s="7"/>
    </row>
    <row r="80" spans="1:6" ht="29.25" customHeight="1">
      <c r="A80" s="4"/>
      <c r="B80" s="5"/>
      <c r="C80" s="2"/>
      <c r="D80" s="6"/>
      <c r="E80" s="7"/>
      <c r="F80" s="7"/>
    </row>
    <row r="81" spans="1:6" ht="29.25" customHeight="1">
      <c r="A81" s="4"/>
      <c r="B81" s="5"/>
      <c r="C81" s="2"/>
      <c r="D81" s="6"/>
      <c r="E81" s="7"/>
      <c r="F81" s="7"/>
    </row>
    <row r="82" spans="1:6" ht="29.25" customHeight="1">
      <c r="A82" s="4"/>
      <c r="B82" s="5"/>
      <c r="C82" s="2"/>
      <c r="D82" s="6"/>
      <c r="E82" s="7"/>
      <c r="F82" s="7"/>
    </row>
    <row r="83" spans="1:6" ht="29.25" customHeight="1">
      <c r="A83" s="4"/>
      <c r="B83" s="5"/>
      <c r="C83" s="2"/>
      <c r="D83" s="6"/>
      <c r="E83" s="7"/>
      <c r="F83" s="7"/>
    </row>
    <row r="84" spans="1:6" ht="29.25" customHeight="1">
      <c r="A84" s="4"/>
      <c r="B84" s="5"/>
      <c r="C84" s="2"/>
      <c r="D84" s="6"/>
      <c r="E84" s="7"/>
      <c r="F84" s="7"/>
    </row>
    <row r="85" spans="1:6" ht="29.25" customHeight="1">
      <c r="A85" s="4"/>
      <c r="B85" s="5"/>
      <c r="C85" s="2"/>
      <c r="D85" s="6"/>
      <c r="E85" s="7"/>
      <c r="F85" s="7"/>
    </row>
    <row r="86" spans="1:6" ht="29.25" customHeight="1">
      <c r="A86" s="4"/>
      <c r="B86" s="5"/>
      <c r="C86" s="2"/>
      <c r="D86" s="6"/>
      <c r="E86" s="7"/>
      <c r="F86" s="7"/>
    </row>
    <row r="87" spans="1:6" ht="29.25" customHeight="1">
      <c r="A87" s="4"/>
      <c r="B87" s="5"/>
      <c r="C87" s="2"/>
      <c r="D87" s="6"/>
      <c r="E87" s="7"/>
      <c r="F87" s="7"/>
    </row>
    <row r="88" spans="1:6" ht="29.25" customHeight="1">
      <c r="A88" s="4"/>
      <c r="B88" s="5"/>
      <c r="C88" s="2"/>
      <c r="D88" s="6"/>
      <c r="E88" s="7"/>
      <c r="F88" s="7"/>
    </row>
    <row r="89" spans="1:6" ht="29.25" customHeight="1">
      <c r="A89" s="4"/>
      <c r="B89" s="5"/>
      <c r="C89" s="2"/>
      <c r="D89" s="6"/>
      <c r="E89" s="7"/>
      <c r="F89" s="7"/>
    </row>
    <row r="90" spans="1:6" ht="29.25" customHeight="1">
      <c r="A90" s="4"/>
      <c r="B90" s="5"/>
      <c r="C90" s="2"/>
      <c r="D90" s="6"/>
      <c r="E90" s="7"/>
      <c r="F90" s="7"/>
    </row>
    <row r="91" spans="1:6" ht="29.25" customHeight="1">
      <c r="A91" s="4"/>
      <c r="B91" s="5"/>
      <c r="C91" s="2"/>
      <c r="D91" s="6"/>
      <c r="E91" s="7"/>
      <c r="F91" s="7"/>
    </row>
    <row r="92" spans="1:6" ht="29.25" customHeight="1">
      <c r="A92" s="4"/>
      <c r="B92" s="5"/>
      <c r="C92" s="2"/>
      <c r="D92" s="6"/>
      <c r="E92" s="7"/>
      <c r="F92" s="7"/>
    </row>
    <row r="93" spans="1:6" ht="29.25" customHeight="1">
      <c r="A93" s="4"/>
      <c r="B93" s="5"/>
      <c r="C93" s="2"/>
      <c r="D93" s="6"/>
      <c r="E93" s="7"/>
      <c r="F93" s="7"/>
    </row>
    <row r="94" spans="1:6" ht="29.25" customHeight="1">
      <c r="A94" s="4"/>
      <c r="B94" s="5"/>
      <c r="C94" s="2"/>
      <c r="D94" s="6"/>
      <c r="E94" s="7"/>
      <c r="F94" s="7"/>
    </row>
    <row r="95" spans="1:6" ht="29.25" customHeight="1">
      <c r="A95" s="4"/>
      <c r="B95" s="5"/>
      <c r="C95" s="2"/>
      <c r="D95" s="6"/>
      <c r="E95" s="7"/>
      <c r="F95" s="7"/>
    </row>
    <row r="96" spans="1:6" ht="29.25" customHeight="1">
      <c r="A96" s="4"/>
      <c r="B96" s="5"/>
      <c r="C96" s="2"/>
      <c r="D96" s="6"/>
      <c r="E96" s="7"/>
      <c r="F96" s="7"/>
    </row>
    <row r="97" spans="1:6" ht="29.25" customHeight="1">
      <c r="A97" s="4"/>
      <c r="B97" s="5"/>
      <c r="C97" s="2"/>
      <c r="D97" s="6"/>
      <c r="E97" s="7"/>
      <c r="F97" s="7"/>
    </row>
    <row r="98" spans="1:6">
      <c r="A98" s="4"/>
      <c r="B98" s="5"/>
      <c r="C98" s="2"/>
      <c r="D98" s="6"/>
      <c r="E98" s="7"/>
      <c r="F98" s="7"/>
    </row>
    <row r="99" spans="1:6">
      <c r="A99" s="4"/>
      <c r="B99" s="5"/>
      <c r="C99" s="2"/>
      <c r="D99" s="6"/>
      <c r="E99" s="7"/>
      <c r="F99" s="7"/>
    </row>
    <row r="100" spans="1:6">
      <c r="A100" s="4"/>
      <c r="B100" s="4" t="s">
        <v>11</v>
      </c>
      <c r="C100" s="4"/>
      <c r="D100" s="4"/>
      <c r="E100" s="4"/>
      <c r="F100" s="8">
        <f>SUM(F22:F99)</f>
        <v>204878775.30000001</v>
      </c>
    </row>
    <row r="101" spans="1:6">
      <c r="B101" s="3" t="s">
        <v>12</v>
      </c>
      <c r="F101" s="9">
        <f>F100*8%</f>
        <v>16390302.024000002</v>
      </c>
    </row>
    <row r="102" spans="1:6">
      <c r="B102" s="3" t="s">
        <v>13</v>
      </c>
      <c r="F102" s="10">
        <f>F100+F101</f>
        <v>221269077.324</v>
      </c>
    </row>
  </sheetData>
  <mergeCells count="2">
    <mergeCell ref="A1:F1"/>
    <mergeCell ref="A2:F2"/>
  </mergeCells>
  <conditionalFormatting sqref="B4:B14">
    <cfRule type="duplicateValues" dxfId="10" priority="4"/>
  </conditionalFormatting>
  <conditionalFormatting sqref="B15:B16">
    <cfRule type="duplicateValues" dxfId="9" priority="3"/>
  </conditionalFormatting>
  <conditionalFormatting sqref="B17">
    <cfRule type="duplicateValues" dxfId="8" priority="2"/>
  </conditionalFormatting>
  <conditionalFormatting sqref="B18:B21">
    <cfRule type="duplicateValues" dxfId="7" priority="1"/>
  </conditionalFormatting>
  <conditionalFormatting sqref="B22:B31">
    <cfRule type="duplicateValues" dxfId="6" priority="12"/>
  </conditionalFormatting>
  <conditionalFormatting sqref="B32:B37">
    <cfRule type="duplicateValues" dxfId="5" priority="11"/>
  </conditionalFormatting>
  <conditionalFormatting sqref="B38:B41 B43">
    <cfRule type="duplicateValues" dxfId="4" priority="10"/>
  </conditionalFormatting>
  <conditionalFormatting sqref="B42">
    <cfRule type="duplicateValues" dxfId="3" priority="9"/>
  </conditionalFormatting>
  <conditionalFormatting sqref="B44:B46">
    <cfRule type="duplicateValues" dxfId="2" priority="8"/>
  </conditionalFormatting>
  <conditionalFormatting sqref="B49:B51">
    <cfRule type="duplicateValues" dxfId="1" priority="6"/>
  </conditionalFormatting>
  <conditionalFormatting sqref="B47:B48">
    <cfRule type="duplicateValues" dxfId="0" priority="13"/>
  </conditionalFormatting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cp:lastPrinted>2024-05-20T02:41:23Z</cp:lastPrinted>
  <dcterms:created xsi:type="dcterms:W3CDTF">2024-04-16T07:21:58Z</dcterms:created>
  <dcterms:modified xsi:type="dcterms:W3CDTF">2024-06-03T13:18:19Z</dcterms:modified>
</cp:coreProperties>
</file>