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40" firstSheet="2" activeTab="2"/>
  </bookViews>
  <sheets>
    <sheet name="foxz" sheetId="2" state="veryHidden" r:id="rId1"/>
    <sheet name="SGV" sheetId="6" state="veryHidden" r:id=""/>
    <sheet name="day dien" sheetId="3" r:id="rId2"/>
    <sheet name="vtu dien" sheetId="4" r:id="rId3"/>
    <sheet name="vtu nuoc" sheetId="5" r:id="rId4"/>
    <sheet name="Sheet1" sheetId="1" r:id="rId5"/>
  </sheets>
  <definedNames>
    <definedName name="_xlnm._FilterDatabase" localSheetId="3" hidden="1">'vtu dien'!$A$12:$G$68</definedName>
    <definedName name="_xlnm._FilterDatabase" localSheetId="4" hidden="1">'vtu nuoc'!$A$12:$G$71</definedName>
    <definedName name="_xlnm.Print_Area" localSheetId="2">'day dien'!$A$1:$F$26</definedName>
    <definedName name="_xlnm.Print_Area" localSheetId="3">'vtu dien'!$A$1:$F$73</definedName>
    <definedName name="_xlnm.Print_Area" localSheetId="4">'vtu nuoc'!$A$1:$F$76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3" l="1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5" l="1"/>
  <c r="F33" i="5" l="1"/>
  <c r="F32" i="5"/>
  <c r="F31" i="5"/>
  <c r="F30" i="5"/>
  <c r="F26" i="5"/>
  <c r="F59" i="5"/>
  <c r="F58" i="5"/>
  <c r="F57" i="5"/>
  <c r="F56" i="5"/>
  <c r="F55" i="5"/>
  <c r="F54" i="5"/>
  <c r="F68" i="5"/>
  <c r="F67" i="5"/>
  <c r="F65" i="5"/>
  <c r="F64" i="5"/>
  <c r="F63" i="5"/>
  <c r="F62" i="5"/>
  <c r="F61" i="5"/>
  <c r="F60" i="5"/>
  <c r="F19" i="5"/>
  <c r="F18" i="5"/>
  <c r="F17" i="5"/>
  <c r="F37" i="5"/>
  <c r="F53" i="5"/>
  <c r="F52" i="5"/>
  <c r="F51" i="5"/>
  <c r="F50" i="5"/>
  <c r="F49" i="5"/>
  <c r="F48" i="5"/>
  <c r="F24" i="5"/>
  <c r="F23" i="5"/>
  <c r="F22" i="5"/>
  <c r="F21" i="5"/>
  <c r="F20" i="5"/>
  <c r="F16" i="5"/>
  <c r="F15" i="5"/>
  <c r="F47" i="5"/>
  <c r="F46" i="5"/>
  <c r="F45" i="5"/>
  <c r="F44" i="5"/>
  <c r="F43" i="5"/>
  <c r="F42" i="5"/>
  <c r="F41" i="5"/>
  <c r="F40" i="5"/>
  <c r="F39" i="5"/>
  <c r="F38" i="5"/>
  <c r="F36" i="5"/>
  <c r="F35" i="5"/>
  <c r="F34" i="5"/>
  <c r="F29" i="5"/>
  <c r="F28" i="5"/>
  <c r="F27" i="5"/>
  <c r="F25" i="5"/>
  <c r="F14" i="5"/>
  <c r="F13" i="5"/>
  <c r="F13" i="4"/>
  <c r="F14" i="3"/>
  <c r="F15" i="3"/>
  <c r="F16" i="3"/>
  <c r="F17" i="3"/>
  <c r="F18" i="3"/>
  <c r="F19" i="3" l="1"/>
  <c r="F69" i="5"/>
  <c r="F66" i="4"/>
  <c r="G19" i="3" s="1"/>
</calcChain>
</file>

<file path=xl/sharedStrings.xml><?xml version="1.0" encoding="utf-8"?>
<sst xmlns="http://schemas.openxmlformats.org/spreadsheetml/2006/main" count="313" uniqueCount="140">
  <si>
    <r>
      <rPr>
        <b/>
        <sz val="12"/>
        <rFont val="Times New Roman"/>
        <family val="1"/>
      </rPr>
      <t>CỘNG HÒA XÃ HỘI CHỦ NGHĨA VIỆT NAM</t>
    </r>
    <r>
      <rPr>
        <b/>
        <sz val="14"/>
        <rFont val="Times New Roman"/>
        <family val="1"/>
      </rPr>
      <t xml:space="preserve">
Độc lập - Tự do - Hạnh phúc</t>
    </r>
  </si>
  <si>
    <t xml:space="preserve">BIÊN BẢN GIAO NHẬN HÀNG </t>
  </si>
  <si>
    <t>Hôm nay ngày          tháng          năm        , tại địa điểm giao hàng:</t>
  </si>
  <si>
    <t>Chúng tôi gồm:</t>
  </si>
  <si>
    <t xml:space="preserve">Bên giao hàng: </t>
  </si>
  <si>
    <t>Địa chỉ:  TP. Hải Phòng</t>
  </si>
  <si>
    <t>Đại diện: Ông/Bà</t>
  </si>
  <si>
    <t>Chức vụ:</t>
  </si>
  <si>
    <t>Người giao hàng</t>
  </si>
  <si>
    <t xml:space="preserve">Bên nhận hàng: Công ty CP xây dựng Rạng Đông </t>
  </si>
  <si>
    <t>Địa chỉ: Thôn 2 (tại nhà ông Vũ Hữu Vinh) xã Kiến Quốc, huyện Kiến Thụy, TP. Hải Phòng</t>
  </si>
  <si>
    <t xml:space="preserve">Đại diện: Bà Nguyễn Thị Thu </t>
  </si>
  <si>
    <t>Thủ kho</t>
  </si>
  <si>
    <t>Hai bên cùng nhau tiến hành lập biên bản giao nhận hàng, chi tiết như sau:</t>
  </si>
  <si>
    <t>STT</t>
  </si>
  <si>
    <t>Tên hàng hóa</t>
  </si>
  <si>
    <t>Đơn vị</t>
  </si>
  <si>
    <t>Số lượng</t>
  </si>
  <si>
    <t>Đơn giá</t>
  </si>
  <si>
    <t>Thành tiền</t>
  </si>
  <si>
    <t>m</t>
  </si>
  <si>
    <t xml:space="preserve">Cộng </t>
  </si>
  <si>
    <t xml:space="preserve">Bằng chữ: </t>
  </si>
  <si>
    <t>ĐẠI DIỆN BÊN GIAO</t>
  </si>
  <si>
    <t>ĐẠI DIỆN BÊN NHẬN</t>
  </si>
  <si>
    <t>Nguyễn Thị Thu</t>
  </si>
  <si>
    <t>Chậu tiểu nam</t>
  </si>
  <si>
    <t>Giá treo</t>
  </si>
  <si>
    <t>Quạt treo tường</t>
  </si>
  <si>
    <t>bộ</t>
  </si>
  <si>
    <t>cái</t>
  </si>
  <si>
    <t>Ghi chú</t>
  </si>
  <si>
    <t>Tủ điện tổng vỏ kim loại (KT 600x400x200mm)</t>
  </si>
  <si>
    <t>Tủ điện tầng vỏ kim loại (kt 300x200x150mm)</t>
  </si>
  <si>
    <t>Tủ điện phòng 3/6LA</t>
  </si>
  <si>
    <t>Tủ Rack mạng 27U 400x600</t>
  </si>
  <si>
    <t>Chiết áp liền công tắc</t>
  </si>
  <si>
    <t>Dây led 7w/m</t>
  </si>
  <si>
    <t>Mặt 4 lỗ</t>
  </si>
  <si>
    <t>Mặt 3 lỗ</t>
  </si>
  <si>
    <t>Mặt 2 lỗ</t>
  </si>
  <si>
    <t>Mặt 1 lỗ</t>
  </si>
  <si>
    <t>Đế âm tường</t>
  </si>
  <si>
    <t>Hộp nối chống cháy KT10x10cm</t>
  </si>
  <si>
    <t>Móc quạt trần</t>
  </si>
  <si>
    <t>Cọc tiếp địa</t>
  </si>
  <si>
    <t>Dây tiếp địa d12</t>
  </si>
  <si>
    <t>kg</t>
  </si>
  <si>
    <t>Ổ cắm mạng mạng internet</t>
  </si>
  <si>
    <t>Cáp mạng Cat5e</t>
  </si>
  <si>
    <t>md</t>
  </si>
  <si>
    <t>Dây mạng tổng có cáp cường lực</t>
  </si>
  <si>
    <t>Bộ chuyển mạch Switch - 16Port</t>
  </si>
  <si>
    <t>Kệ tủ rack 600x800</t>
  </si>
  <si>
    <t>Thanh nguồn 6 ổ cắm 15A</t>
  </si>
  <si>
    <t>Thanh đấu dây mạng Cat5e-48 port</t>
  </si>
  <si>
    <t>Thanh giữ dây 1U</t>
  </si>
  <si>
    <t>Dây Patchord nhảy Patch Panel (1,5m)</t>
  </si>
  <si>
    <t>sợi</t>
  </si>
  <si>
    <t>Ổ cắm tivi</t>
  </si>
  <si>
    <t>Cáp tivi 1xRG6</t>
  </si>
  <si>
    <t>Cáp tivi 1xRG11</t>
  </si>
  <si>
    <t xml:space="preserve">Bộ khuếch đại tín hiệu </t>
  </si>
  <si>
    <t>Cọc tiếp đất L75x75x7 dài 2,5m</t>
  </si>
  <si>
    <t>Aptomat 1 pha 16A</t>
  </si>
  <si>
    <t>Aptomat 1 pha 20A</t>
  </si>
  <si>
    <t>Aptomat 1 pha 25A</t>
  </si>
  <si>
    <t>Aptomat 1 pha 40A</t>
  </si>
  <si>
    <t>Aptomat 3 pha 40A</t>
  </si>
  <si>
    <t>Aptomat 3 pha 50A</t>
  </si>
  <si>
    <t>Công tắc 1 hạt</t>
  </si>
  <si>
    <t>Công tắc 2 hạt</t>
  </si>
  <si>
    <t>Công tắc 3 hạt</t>
  </si>
  <si>
    <t>Chao chụp</t>
  </si>
  <si>
    <t>Đèn compact âm tường 20w</t>
  </si>
  <si>
    <t>Đèn dowlight đôi 2x12w</t>
  </si>
  <si>
    <t>Đèn dowlight đơn 12w</t>
  </si>
  <si>
    <t>Đèn led D300 24w</t>
  </si>
  <si>
    <t>Đèn led Panel 600x600 36w</t>
  </si>
  <si>
    <t>Đèn led treo tường (24/220v)</t>
  </si>
  <si>
    <t>Đèn tuýp led đôi 2x22w/1200</t>
  </si>
  <si>
    <t>Đèn tuýp led đơn 22w/1200</t>
  </si>
  <si>
    <t>Quạt thông gió KT: 150x150-250x250</t>
  </si>
  <si>
    <t>Quạt trần</t>
  </si>
  <si>
    <t>Ổ cắm đôi</t>
  </si>
  <si>
    <t>Công an xã KQ</t>
  </si>
  <si>
    <t>Dây dẫn điện 2 ruột 2x1.5mm2</t>
  </si>
  <si>
    <t>Dây dẫn điện 2 ruột 2x2.5mm2</t>
  </si>
  <si>
    <t>Dây dẫn điện 2 ruột 2x4mm2</t>
  </si>
  <si>
    <t>Dây dẫn điện 2 ruột 2x6mm2</t>
  </si>
  <si>
    <t>Dây dẫn điện 4 ruột 4x10mm2</t>
  </si>
  <si>
    <t>Dây dẫn điện 4 ruột 4x16mm2</t>
  </si>
  <si>
    <t>Xi phông Lavabo</t>
  </si>
  <si>
    <t>Xi phông tiểu nam</t>
  </si>
  <si>
    <t>Van nhấn inox</t>
  </si>
  <si>
    <t xml:space="preserve">Xi phông </t>
  </si>
  <si>
    <t>Dây mềm cấp nước</t>
  </si>
  <si>
    <t>Đôi kép inox 304 D20</t>
  </si>
  <si>
    <t>Nối góc 90 ren trong PPR D25</t>
  </si>
  <si>
    <t>Nối thẳng ren ngoài PPR D25</t>
  </si>
  <si>
    <t>Nối thẳng ren trong HDPE D25</t>
  </si>
  <si>
    <t>Ống tránh - PPR d20</t>
  </si>
  <si>
    <t>Tê inox D20</t>
  </si>
  <si>
    <t>Cầu chắn rác DN80</t>
  </si>
  <si>
    <t>Côn nhựa HDPE 25mm</t>
  </si>
  <si>
    <t>Côn nhựa miệng bát D110</t>
  </si>
  <si>
    <t>Côn nhựa miệng bát D200</t>
  </si>
  <si>
    <t>Côn nhựa miệng bát D34</t>
  </si>
  <si>
    <t>Côn nhựa miệng bát D42</t>
  </si>
  <si>
    <t>Côn nhựa miệng bát D60</t>
  </si>
  <si>
    <t>Côn nhựa miệng bát D90</t>
  </si>
  <si>
    <t>Côn nhựa PPR D20</t>
  </si>
  <si>
    <t>Côn nhựa PPR D25</t>
  </si>
  <si>
    <t>Cút</t>
  </si>
  <si>
    <t>Chậu xí bệt</t>
  </si>
  <si>
    <t>Đầu nối thẳng PPR D20</t>
  </si>
  <si>
    <t>Gương soi ba KT 760x510x5</t>
  </si>
  <si>
    <t>Lavabo âm bàn</t>
  </si>
  <si>
    <t>Măng sông nhựa D90</t>
  </si>
  <si>
    <t>Nút bịt nhựa măng sông D110</t>
  </si>
  <si>
    <t>Nút bịt nhựa măng sông D21</t>
  </si>
  <si>
    <t>Nút bịt nhựa măng sông D42</t>
  </si>
  <si>
    <t>Nút bịt nhựa măng sông D60</t>
  </si>
  <si>
    <t>Ống gen mềm D20</t>
  </si>
  <si>
    <t>Ống gen mềm D32</t>
  </si>
  <si>
    <t>Ống gen mềm D40</t>
  </si>
  <si>
    <t>Ống nhựa D90</t>
  </si>
  <si>
    <t>Ống nhựa HDPE D25</t>
  </si>
  <si>
    <t>Ống nhựa miệng bát D110</t>
  </si>
  <si>
    <t>Ống nhựa miệng bát D200</t>
  </si>
  <si>
    <t>Ống nhựa miệng bát D21</t>
  </si>
  <si>
    <t>Ống nhựa miệng bát D34</t>
  </si>
  <si>
    <t>Ống nhựa miệng bát D42</t>
  </si>
  <si>
    <t>Ống nhựa miệng bát D60</t>
  </si>
  <si>
    <t>Ống nhựa PPR D20</t>
  </si>
  <si>
    <t>Phễu thu D100mm</t>
  </si>
  <si>
    <t>Van ren &lt;=D25mm</t>
  </si>
  <si>
    <t>Vòi rửa</t>
  </si>
  <si>
    <t>Vòi rửa 1 vòi</t>
  </si>
  <si>
    <t>Vòi rửa RUMILE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</si>
</sst>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₫_-;\-* #,##0.00\ _₫_-;_-* &quot;-&quot;??\ _₫_-;_-@_-"/>
    <numFmt numFmtId="164" formatCode="_(* #,##0.00_);_(* \(#,##0.00\);_(* &quot;-&quot;??_);_(@_)"/>
    <numFmt numFmtId="165" formatCode="#,##0.0;\-#,##0.0"/>
    <numFmt numFmtId="166" formatCode="#,##0;\-#,##0"/>
    <numFmt numFmtId="167" formatCode="#,##0.#0;\-#,##0.#0"/>
    <numFmt numFmtId="172" formatCode="_(&quot;$&quot;* #,##0_);_(&quot;$&quot;* \(#,##0\);_(&quot;$&quot;* &quot;-&quot;_);_(@_)"/>
    <numFmt numFmtId="173" formatCode="_(&quot;$&quot;* #,##0.00_);_(&quot;$&quot;* \(#,##0.00\);_(&quot;$&quot;* &quot;-&quot;??_);_(@_)"/>
  </numFmts>
  <fonts count="30"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1"/>
      <color indexed="8"/>
      <name val="Calibri"/>
      <family val="2"/>
    </font>
    <font>
      <sz val="11"/>
      <name val="Arial Narrow"/>
      <family val="2"/>
    </font>
    <font>
      <sz val="11"/>
      <name val="Arial Narrow"/>
      <family val="2"/>
      <charset val="163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9" fillId="0" borderId="0"/>
    <xf numFmtId="0" fontId="1" fillId="0" borderId="0"/>
  </cellStyleXfs>
  <cellXfs count="42">
    <xf numFmtId="0" fontId="0" fillId="0" borderId="0" xfId="0"/>
    <xf numFmtId="0" fontId="7" fillId="0" borderId="0" xfId="3" applyFont="1" applyBorder="1" applyAlignment="1" applyProtection="1">
      <alignment horizontal="left" vertical="top" wrapText="1"/>
      <protection locked="0"/>
    </xf>
    <xf numFmtId="0" fontId="8" fillId="0" borderId="0" xfId="3" applyFont="1" applyBorder="1" applyAlignment="1" applyProtection="1">
      <alignment vertical="top" wrapText="1"/>
      <protection locked="0"/>
    </xf>
    <xf numFmtId="0" fontId="7" fillId="0" borderId="0" xfId="3" applyFont="1" applyBorder="1" applyAlignment="1" applyProtection="1">
      <alignment horizontal="center" vertical="top" wrapText="1"/>
      <protection locked="0"/>
    </xf>
    <xf numFmtId="0" fontId="7" fillId="0" borderId="0" xfId="3" applyFont="1" applyBorder="1" applyAlignment="1" applyProtection="1">
      <alignment vertical="top" wrapText="1"/>
      <protection locked="0"/>
    </xf>
    <xf numFmtId="0" fontId="4" fillId="0" borderId="1" xfId="4" applyFont="1" applyFill="1" applyBorder="1" applyAlignment="1" applyProtection="1">
      <alignment horizontal="center" vertical="center"/>
      <protection locked="0"/>
    </xf>
    <xf numFmtId="0" fontId="4" fillId="0" borderId="2" xfId="4" applyFont="1" applyFill="1" applyBorder="1" applyAlignment="1" applyProtection="1">
      <alignment horizontal="center" vertical="center"/>
      <protection locked="0"/>
    </xf>
    <xf numFmtId="165" fontId="4" fillId="0" borderId="2" xfId="4" applyNumberFormat="1" applyFont="1" applyFill="1" applyBorder="1" applyAlignment="1" applyProtection="1">
      <alignment horizontal="center" vertical="center"/>
      <protection locked="0"/>
    </xf>
    <xf numFmtId="166" fontId="4" fillId="0" borderId="2" xfId="4" applyNumberFormat="1" applyFont="1" applyFill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top"/>
      <protection locked="0"/>
    </xf>
    <xf numFmtId="0" fontId="10" fillId="0" borderId="4" xfId="0" applyFont="1" applyBorder="1" applyAlignment="1" applyProtection="1">
      <alignment vertical="top" wrapText="1"/>
      <protection locked="0"/>
    </xf>
    <xf numFmtId="0" fontId="10" fillId="0" borderId="4" xfId="0" applyFont="1" applyBorder="1" applyAlignment="1" applyProtection="1">
      <alignment horizontal="center" vertical="top" wrapText="1"/>
      <protection locked="0"/>
    </xf>
    <xf numFmtId="167" fontId="10" fillId="0" borderId="4" xfId="0" applyNumberFormat="1" applyFont="1" applyBorder="1" applyAlignment="1" applyProtection="1">
      <alignment vertical="top" wrapText="1"/>
      <protection locked="0"/>
    </xf>
    <xf numFmtId="3" fontId="10" fillId="0" borderId="4" xfId="0" applyNumberFormat="1" applyFont="1" applyBorder="1" applyAlignment="1" applyProtection="1">
      <alignment vertical="top" wrapText="1"/>
      <protection locked="0"/>
    </xf>
    <xf numFmtId="167" fontId="11" fillId="0" borderId="4" xfId="0" applyNumberFormat="1" applyFont="1" applyBorder="1" applyAlignment="1" applyProtection="1">
      <alignment vertical="top" wrapText="1"/>
      <protection locked="0"/>
    </xf>
    <xf numFmtId="0" fontId="11" fillId="0" borderId="4" xfId="0" applyFont="1" applyBorder="1" applyAlignment="1" applyProtection="1">
      <alignment vertical="top" wrapText="1"/>
      <protection locked="0"/>
    </xf>
    <xf numFmtId="0" fontId="11" fillId="0" borderId="4" xfId="0" applyFont="1" applyBorder="1" applyAlignment="1" applyProtection="1">
      <alignment horizontal="center" vertical="top" wrapText="1"/>
      <protection locked="0"/>
    </xf>
    <xf numFmtId="3" fontId="11" fillId="0" borderId="4" xfId="0" applyNumberFormat="1" applyFont="1" applyBorder="1" applyAlignment="1" applyProtection="1">
      <alignment vertical="top" wrapText="1"/>
      <protection locked="0"/>
    </xf>
    <xf numFmtId="0" fontId="12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protection locked="0"/>
    </xf>
    <xf numFmtId="3" fontId="4" fillId="0" borderId="5" xfId="1" applyNumberFormat="1" applyFont="1" applyBorder="1" applyAlignment="1" applyProtection="1">
      <protection locked="0"/>
    </xf>
    <xf numFmtId="3" fontId="4" fillId="0" borderId="5" xfId="1" applyNumberFormat="1" applyFont="1" applyBorder="1" applyProtection="1">
      <protection locked="0"/>
    </xf>
    <xf numFmtId="0" fontId="12" fillId="0" borderId="0" xfId="0" applyFont="1" applyBorder="1" applyAlignment="1" applyProtection="1">
      <alignment horizontal="left" vertical="top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vertical="top"/>
      <protection locked="0"/>
    </xf>
    <xf numFmtId="3" fontId="4" fillId="0" borderId="0" xfId="1" applyNumberFormat="1" applyFont="1" applyBorder="1" applyProtection="1">
      <protection locked="0"/>
    </xf>
    <xf numFmtId="0" fontId="8" fillId="0" borderId="0" xfId="2" applyFont="1" applyFill="1" applyAlignment="1">
      <alignment horizontal="center"/>
    </xf>
    <xf numFmtId="0" fontId="8" fillId="0" borderId="0" xfId="2" applyFont="1" applyFill="1"/>
    <xf numFmtId="0" fontId="7" fillId="0" borderId="0" xfId="5" applyFont="1" applyProtection="1">
      <protection locked="0"/>
    </xf>
    <xf numFmtId="0" fontId="7" fillId="0" borderId="0" xfId="5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3" fontId="0" fillId="0" borderId="0" xfId="0" applyNumberFormat="1"/>
    <xf numFmtId="167" fontId="11" fillId="0" borderId="4" xfId="0" applyNumberFormat="1" applyFont="1" applyFill="1" applyBorder="1" applyAlignment="1" applyProtection="1">
      <alignment vertical="top" wrapText="1"/>
      <protection locked="0"/>
    </xf>
    <xf numFmtId="0" fontId="7" fillId="0" borderId="0" xfId="3" applyFont="1" applyBorder="1" applyAlignment="1" applyProtection="1">
      <alignment horizontal="left" vertical="top" wrapText="1"/>
      <protection locked="0"/>
    </xf>
    <xf numFmtId="0" fontId="3" fillId="0" borderId="0" xfId="2" applyFont="1" applyFill="1" applyAlignment="1" applyProtection="1">
      <alignment horizontal="center" vertical="top" wrapText="1"/>
      <protection locked="0"/>
    </xf>
    <xf numFmtId="0" fontId="3" fillId="0" borderId="0" xfId="2" applyFont="1" applyFill="1" applyAlignment="1" applyProtection="1">
      <alignment horizontal="center" vertical="top"/>
      <protection locked="0"/>
    </xf>
    <xf numFmtId="0" fontId="5" fillId="0" borderId="0" xfId="3" applyFont="1" applyAlignment="1" applyProtection="1">
      <alignment horizontal="center" vertical="top" wrapText="1"/>
      <protection locked="0"/>
    </xf>
    <xf numFmtId="0" fontId="6" fillId="0" borderId="0" xfId="3" applyFont="1" applyAlignment="1" applyProtection="1">
      <alignment vertical="top"/>
      <protection locked="0"/>
    </xf>
    <xf numFmtId="0" fontId="8" fillId="0" borderId="0" xfId="3" applyFont="1" applyBorder="1" applyAlignment="1" applyProtection="1">
      <alignment horizontal="left" vertical="top" wrapText="1"/>
      <protection locked="0"/>
    </xf>
    <xf numFmtId="0" fontId="8" fillId="0" borderId="0" xfId="2" applyFont="1" applyFill="1" applyAlignment="1">
      <alignment horizontal="center"/>
    </xf>
    <xf numFmtId="0" fontId="8" fillId="0" borderId="0" xfId="5" applyFont="1" applyAlignment="1" applyProtection="1">
      <alignment horizontal="center"/>
      <protection locked="0"/>
    </xf>
  </cellXfs>
  <cellStyles count="6">
    <cellStyle name="Comma" xfId="1" builtinId="3"/>
    <cellStyle name="Normal" xfId="0" builtinId="0"/>
    <cellStyle name="Normal 2 2" xfId="2"/>
    <cellStyle name="Normal 2 4" xfId="3"/>
    <cellStyle name="Normal 3" xfId="5"/>
    <cellStyle name="Normal 4" xfId="4"/>
  </cellStyles>
  <dxfs count="20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view="pageBreakPreview" topLeftCell="A7" zoomScaleNormal="100" zoomScaleSheetLayoutView="100" workbookViewId="0">
      <selection activeCell="G19" sqref="G19"/>
    </sheetView>
  </sheetViews>
  <sheetFormatPr defaultRowHeight="15.75"/>
  <cols>
    <col min="1" max="1" width="6.875" customWidth="1"/>
    <col min="2" max="2" width="29.125" customWidth="1"/>
    <col min="3" max="3" width="8" style="31" customWidth="1"/>
    <col min="4" max="4" width="11.375" customWidth="1"/>
    <col min="5" max="5" width="10.75" customWidth="1"/>
    <col min="6" max="6" width="15.375" customWidth="1"/>
    <col min="7" max="7" width="12.5" customWidth="1"/>
  </cols>
  <sheetData>
    <row r="1" spans="1:7" ht="46.5" customHeight="1">
      <c r="A1" s="35" t="s">
        <v>0</v>
      </c>
      <c r="B1" s="36"/>
      <c r="C1" s="36"/>
      <c r="D1" s="36"/>
      <c r="E1" s="36"/>
      <c r="F1" s="36"/>
    </row>
    <row r="2" spans="1:7" ht="26.25" customHeight="1">
      <c r="A2" s="37" t="s">
        <v>1</v>
      </c>
      <c r="B2" s="38"/>
      <c r="C2" s="38"/>
      <c r="D2" s="38"/>
      <c r="E2" s="38"/>
      <c r="F2" s="38"/>
    </row>
    <row r="3" spans="1:7" ht="24.75" customHeight="1">
      <c r="A3" s="34" t="s">
        <v>2</v>
      </c>
      <c r="B3" s="34"/>
      <c r="C3" s="34"/>
      <c r="D3" s="34"/>
      <c r="E3" s="34"/>
      <c r="F3" s="34"/>
    </row>
    <row r="4" spans="1:7" ht="19.5" customHeight="1">
      <c r="A4" s="34" t="s">
        <v>3</v>
      </c>
      <c r="B4" s="34"/>
      <c r="C4" s="34"/>
      <c r="D4" s="34"/>
      <c r="E4" s="34"/>
      <c r="F4" s="34"/>
    </row>
    <row r="5" spans="1:7" ht="19.5" customHeight="1">
      <c r="A5" s="39" t="s">
        <v>4</v>
      </c>
      <c r="B5" s="39"/>
      <c r="C5" s="39"/>
      <c r="D5" s="39"/>
      <c r="E5" s="39"/>
      <c r="F5" s="39"/>
    </row>
    <row r="6" spans="1:7" ht="19.5" customHeight="1">
      <c r="A6" s="34" t="s">
        <v>5</v>
      </c>
      <c r="B6" s="34"/>
      <c r="C6" s="34"/>
      <c r="D6" s="34"/>
      <c r="E6" s="34"/>
      <c r="F6" s="34"/>
    </row>
    <row r="7" spans="1:7" ht="19.5" customHeight="1">
      <c r="A7" s="34" t="s">
        <v>6</v>
      </c>
      <c r="B7" s="34"/>
      <c r="C7" s="34"/>
      <c r="D7" s="1" t="s">
        <v>7</v>
      </c>
      <c r="E7" s="34" t="s">
        <v>8</v>
      </c>
      <c r="F7" s="34"/>
    </row>
    <row r="8" spans="1:7" ht="19.5" customHeight="1">
      <c r="A8" s="39" t="s">
        <v>9</v>
      </c>
      <c r="B8" s="39"/>
      <c r="C8" s="39"/>
      <c r="D8" s="39"/>
      <c r="E8" s="2"/>
      <c r="F8" s="2"/>
    </row>
    <row r="9" spans="1:7" ht="19.5" customHeight="1">
      <c r="A9" s="34" t="s">
        <v>10</v>
      </c>
      <c r="B9" s="34"/>
      <c r="C9" s="34"/>
      <c r="D9" s="34"/>
      <c r="E9" s="34"/>
      <c r="F9" s="34"/>
    </row>
    <row r="10" spans="1:7" ht="19.5" customHeight="1">
      <c r="A10" s="34" t="s">
        <v>11</v>
      </c>
      <c r="B10" s="34"/>
      <c r="C10" s="3"/>
      <c r="D10" s="1" t="s">
        <v>7</v>
      </c>
      <c r="E10" s="4" t="s">
        <v>12</v>
      </c>
      <c r="F10" s="4"/>
    </row>
    <row r="11" spans="1:7" ht="19.5" customHeight="1">
      <c r="A11" s="34" t="s">
        <v>13</v>
      </c>
      <c r="B11" s="34"/>
      <c r="C11" s="34"/>
      <c r="D11" s="34"/>
      <c r="E11" s="34"/>
      <c r="F11" s="34"/>
    </row>
    <row r="12" spans="1:7" ht="27.75" customHeight="1">
      <c r="A12" s="5" t="s">
        <v>14</v>
      </c>
      <c r="B12" s="6" t="s">
        <v>15</v>
      </c>
      <c r="C12" s="6" t="s">
        <v>16</v>
      </c>
      <c r="D12" s="7" t="s">
        <v>17</v>
      </c>
      <c r="E12" s="8" t="s">
        <v>18</v>
      </c>
      <c r="F12" s="8" t="s">
        <v>19</v>
      </c>
    </row>
    <row r="13" spans="1:7" ht="20.25" customHeight="1">
      <c r="A13" s="9">
        <v>1</v>
      </c>
      <c r="B13" s="10" t="s">
        <v>86</v>
      </c>
      <c r="C13" s="11" t="s">
        <v>20</v>
      </c>
      <c r="D13" s="12">
        <v>303</v>
      </c>
      <c r="E13" s="13">
        <v>11530</v>
      </c>
      <c r="F13" s="14">
        <f>D13*E13</f>
        <v>3493590</v>
      </c>
      <c r="G13" t="s">
        <v>85</v>
      </c>
    </row>
    <row r="14" spans="1:7" ht="20.25" customHeight="1">
      <c r="A14" s="9">
        <v>2</v>
      </c>
      <c r="B14" s="10" t="s">
        <v>87</v>
      </c>
      <c r="C14" s="11" t="s">
        <v>20</v>
      </c>
      <c r="D14" s="12">
        <v>7</v>
      </c>
      <c r="E14" s="13">
        <v>19000</v>
      </c>
      <c r="F14" s="14">
        <f t="shared" ref="F14:F18" si="0">D14*E14</f>
        <v>133000</v>
      </c>
    </row>
    <row r="15" spans="1:7" ht="20.25" customHeight="1">
      <c r="A15" s="9">
        <v>3</v>
      </c>
      <c r="B15" s="10" t="s">
        <v>88</v>
      </c>
      <c r="C15" s="11" t="s">
        <v>20</v>
      </c>
      <c r="D15" s="12">
        <v>187</v>
      </c>
      <c r="E15" s="13">
        <v>28500</v>
      </c>
      <c r="F15" s="14">
        <f t="shared" si="0"/>
        <v>5329500</v>
      </c>
    </row>
    <row r="16" spans="1:7" ht="20.25" customHeight="1">
      <c r="A16" s="9">
        <v>4</v>
      </c>
      <c r="B16" s="10" t="s">
        <v>89</v>
      </c>
      <c r="C16" s="11" t="s">
        <v>20</v>
      </c>
      <c r="D16" s="12">
        <v>111</v>
      </c>
      <c r="E16" s="13">
        <v>42100</v>
      </c>
      <c r="F16" s="14">
        <f t="shared" si="0"/>
        <v>4673100</v>
      </c>
    </row>
    <row r="17" spans="1:7" ht="20.25" customHeight="1">
      <c r="A17" s="9">
        <v>5</v>
      </c>
      <c r="B17" s="15" t="s">
        <v>90</v>
      </c>
      <c r="C17" s="11" t="s">
        <v>20</v>
      </c>
      <c r="D17" s="14">
        <v>11</v>
      </c>
      <c r="E17" s="17">
        <v>139070</v>
      </c>
      <c r="F17" s="14">
        <f t="shared" si="0"/>
        <v>1529770</v>
      </c>
    </row>
    <row r="18" spans="1:7" ht="20.25" customHeight="1">
      <c r="A18" s="9">
        <v>6</v>
      </c>
      <c r="B18" s="15" t="s">
        <v>91</v>
      </c>
      <c r="C18" s="11" t="s">
        <v>20</v>
      </c>
      <c r="D18" s="14">
        <v>51</v>
      </c>
      <c r="E18" s="17">
        <v>208850</v>
      </c>
      <c r="F18" s="14">
        <f t="shared" si="0"/>
        <v>10651350</v>
      </c>
    </row>
    <row r="19" spans="1:7" ht="21" customHeight="1">
      <c r="A19" s="18"/>
      <c r="B19" s="19" t="s">
        <v>21</v>
      </c>
      <c r="C19" s="20"/>
      <c r="D19" s="20"/>
      <c r="E19" s="21"/>
      <c r="F19" s="22">
        <f>SUM(F13:F18)</f>
        <v>25810310</v>
      </c>
      <c r="G19" s="32">
        <f>F19+'vtu dien'!F66+'vtu nuoc'!F69</f>
        <v>196892259</v>
      </c>
    </row>
    <row r="20" spans="1:7" ht="21" customHeight="1">
      <c r="A20" s="23"/>
      <c r="B20" s="24" t="s">
        <v>22</v>
      </c>
      <c r="C20" s="25"/>
      <c r="D20" s="25"/>
      <c r="E20" s="26"/>
      <c r="F20" s="26"/>
    </row>
    <row r="21" spans="1:7" ht="24" customHeight="1">
      <c r="A21" s="40" t="s">
        <v>23</v>
      </c>
      <c r="B21" s="40"/>
      <c r="C21" s="27"/>
      <c r="D21" s="28"/>
      <c r="E21" s="40" t="s">
        <v>24</v>
      </c>
      <c r="F21" s="40"/>
    </row>
    <row r="22" spans="1:7" ht="16.5">
      <c r="A22" s="29"/>
      <c r="B22" s="29"/>
      <c r="C22" s="30"/>
      <c r="D22" s="29"/>
      <c r="E22" s="29"/>
      <c r="F22" s="29"/>
    </row>
    <row r="23" spans="1:7" ht="16.5">
      <c r="A23" s="29"/>
      <c r="B23" s="29"/>
      <c r="C23" s="30"/>
      <c r="D23" s="29"/>
      <c r="E23" s="29"/>
      <c r="F23" s="29"/>
    </row>
    <row r="24" spans="1:7" ht="16.5">
      <c r="A24" s="29"/>
      <c r="B24" s="29"/>
      <c r="C24" s="30"/>
      <c r="D24" s="29"/>
      <c r="E24" s="29"/>
      <c r="F24" s="29"/>
    </row>
    <row r="25" spans="1:7" ht="16.5">
      <c r="A25" s="29"/>
      <c r="B25" s="29"/>
      <c r="C25" s="30"/>
      <c r="D25" s="29"/>
      <c r="E25" s="29"/>
      <c r="F25" s="29"/>
    </row>
    <row r="26" spans="1:7" ht="16.5">
      <c r="A26" s="29"/>
      <c r="B26" s="29"/>
      <c r="C26" s="30"/>
      <c r="D26" s="29"/>
      <c r="E26" s="41" t="s">
        <v>25</v>
      </c>
      <c r="F26" s="41"/>
    </row>
  </sheetData>
  <mergeCells count="15">
    <mergeCell ref="A21:B21"/>
    <mergeCell ref="E21:F21"/>
    <mergeCell ref="E26:F26"/>
    <mergeCell ref="A7:C7"/>
    <mergeCell ref="E7:F7"/>
    <mergeCell ref="A8:D8"/>
    <mergeCell ref="A9:F9"/>
    <mergeCell ref="A10:B10"/>
    <mergeCell ref="A11:F11"/>
    <mergeCell ref="A6:F6"/>
    <mergeCell ref="A1:F1"/>
    <mergeCell ref="A2:F2"/>
    <mergeCell ref="A3:F3"/>
    <mergeCell ref="A4:F4"/>
    <mergeCell ref="A5:F5"/>
  </mergeCells>
  <conditionalFormatting sqref="B11">
    <cfRule type="duplicateValues" dxfId="19" priority="6"/>
  </conditionalFormatting>
  <conditionalFormatting sqref="B8:B11">
    <cfRule type="duplicateValues" dxfId="18" priority="5"/>
  </conditionalFormatting>
  <conditionalFormatting sqref="B8:B9">
    <cfRule type="duplicateValues" dxfId="17" priority="4"/>
  </conditionalFormatting>
  <conditionalFormatting sqref="B10:B11">
    <cfRule type="duplicateValues" dxfId="16" priority="3"/>
  </conditionalFormatting>
  <conditionalFormatting sqref="B16">
    <cfRule type="duplicateValues" dxfId="15" priority="1"/>
  </conditionalFormatting>
  <conditionalFormatting sqref="B13:B15">
    <cfRule type="duplicateValues" dxfId="14" priority="7"/>
  </conditionalFormatting>
  <conditionalFormatting sqref="B17:B18">
    <cfRule type="duplicateValues" dxfId="13" priority="42"/>
  </conditionalFormatting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view="pageBreakPreview" topLeftCell="A28" zoomScaleNormal="100" zoomScaleSheetLayoutView="100" workbookViewId="0">
      <selection activeCell="F16" sqref="F16"/>
    </sheetView>
  </sheetViews>
  <sheetFormatPr defaultRowHeight="15.75"/>
  <cols>
    <col min="1" max="1" width="6.875" customWidth="1"/>
    <col min="2" max="2" width="29.125" customWidth="1"/>
    <col min="3" max="3" width="8" style="31" customWidth="1"/>
    <col min="4" max="4" width="11.375" customWidth="1"/>
    <col min="5" max="5" width="10.75" customWidth="1"/>
    <col min="6" max="6" width="15.375" customWidth="1"/>
    <col min="7" max="7" width="12.5" customWidth="1"/>
  </cols>
  <sheetData>
    <row r="1" spans="1:7" ht="46.5" customHeight="1">
      <c r="A1" s="35" t="s">
        <v>0</v>
      </c>
      <c r="B1" s="36"/>
      <c r="C1" s="36"/>
      <c r="D1" s="36"/>
      <c r="E1" s="36"/>
      <c r="F1" s="36"/>
    </row>
    <row r="2" spans="1:7" ht="26.25" customHeight="1">
      <c r="A2" s="37" t="s">
        <v>1</v>
      </c>
      <c r="B2" s="38"/>
      <c r="C2" s="38"/>
      <c r="D2" s="38"/>
      <c r="E2" s="38"/>
      <c r="F2" s="38"/>
    </row>
    <row r="3" spans="1:7" ht="24.75" customHeight="1">
      <c r="A3" s="34" t="s">
        <v>2</v>
      </c>
      <c r="B3" s="34"/>
      <c r="C3" s="34"/>
      <c r="D3" s="34"/>
      <c r="E3" s="34"/>
      <c r="F3" s="34"/>
    </row>
    <row r="4" spans="1:7" ht="19.5" customHeight="1">
      <c r="A4" s="34" t="s">
        <v>3</v>
      </c>
      <c r="B4" s="34"/>
      <c r="C4" s="34"/>
      <c r="D4" s="34"/>
      <c r="E4" s="34"/>
      <c r="F4" s="34"/>
    </row>
    <row r="5" spans="1:7" ht="19.5" customHeight="1">
      <c r="A5" s="39" t="s">
        <v>4</v>
      </c>
      <c r="B5" s="39"/>
      <c r="C5" s="39"/>
      <c r="D5" s="39"/>
      <c r="E5" s="39"/>
      <c r="F5" s="39"/>
    </row>
    <row r="6" spans="1:7" ht="19.5" customHeight="1">
      <c r="A6" s="34" t="s">
        <v>5</v>
      </c>
      <c r="B6" s="34"/>
      <c r="C6" s="34"/>
      <c r="D6" s="34"/>
      <c r="E6" s="34"/>
      <c r="F6" s="34"/>
    </row>
    <row r="7" spans="1:7" ht="19.5" customHeight="1">
      <c r="A7" s="34" t="s">
        <v>6</v>
      </c>
      <c r="B7" s="34"/>
      <c r="C7" s="34"/>
      <c r="D7" s="1" t="s">
        <v>7</v>
      </c>
      <c r="E7" s="34" t="s">
        <v>8</v>
      </c>
      <c r="F7" s="34"/>
    </row>
    <row r="8" spans="1:7" ht="19.5" customHeight="1">
      <c r="A8" s="39" t="s">
        <v>9</v>
      </c>
      <c r="B8" s="39"/>
      <c r="C8" s="39"/>
      <c r="D8" s="39"/>
      <c r="E8" s="2"/>
      <c r="F8" s="2"/>
    </row>
    <row r="9" spans="1:7" ht="19.5" customHeight="1">
      <c r="A9" s="34" t="s">
        <v>10</v>
      </c>
      <c r="B9" s="34"/>
      <c r="C9" s="34"/>
      <c r="D9" s="34"/>
      <c r="E9" s="34"/>
      <c r="F9" s="34"/>
    </row>
    <row r="10" spans="1:7" ht="19.5" customHeight="1">
      <c r="A10" s="34" t="s">
        <v>11</v>
      </c>
      <c r="B10" s="34"/>
      <c r="C10" s="3"/>
      <c r="D10" s="1" t="s">
        <v>7</v>
      </c>
      <c r="E10" s="4" t="s">
        <v>12</v>
      </c>
      <c r="F10" s="4"/>
    </row>
    <row r="11" spans="1:7" ht="19.5" customHeight="1">
      <c r="A11" s="34" t="s">
        <v>13</v>
      </c>
      <c r="B11" s="34"/>
      <c r="C11" s="34"/>
      <c r="D11" s="34"/>
      <c r="E11" s="34"/>
      <c r="F11" s="34"/>
    </row>
    <row r="12" spans="1:7" ht="27.75" customHeight="1">
      <c r="A12" s="5" t="s">
        <v>14</v>
      </c>
      <c r="B12" s="6" t="s">
        <v>15</v>
      </c>
      <c r="C12" s="6" t="s">
        <v>16</v>
      </c>
      <c r="D12" s="7" t="s">
        <v>17</v>
      </c>
      <c r="E12" s="8" t="s">
        <v>18</v>
      </c>
      <c r="F12" s="8" t="s">
        <v>19</v>
      </c>
      <c r="G12" t="s">
        <v>31</v>
      </c>
    </row>
    <row r="13" spans="1:7" ht="38.25" customHeight="1">
      <c r="A13" s="9">
        <v>1</v>
      </c>
      <c r="B13" s="10" t="s">
        <v>32</v>
      </c>
      <c r="C13" s="11" t="s">
        <v>29</v>
      </c>
      <c r="D13" s="12">
        <v>1</v>
      </c>
      <c r="E13" s="13">
        <v>650000</v>
      </c>
      <c r="F13" s="14">
        <f>D13*E13</f>
        <v>650000</v>
      </c>
      <c r="G13" t="s">
        <v>85</v>
      </c>
    </row>
    <row r="14" spans="1:7" ht="38.25" customHeight="1">
      <c r="A14" s="9">
        <v>2</v>
      </c>
      <c r="B14" s="10" t="s">
        <v>33</v>
      </c>
      <c r="C14" s="11" t="s">
        <v>29</v>
      </c>
      <c r="D14" s="12">
        <v>1</v>
      </c>
      <c r="E14" s="13">
        <v>420000</v>
      </c>
      <c r="F14" s="14">
        <f t="shared" ref="F14:F65" si="0">D14*E14</f>
        <v>420000</v>
      </c>
    </row>
    <row r="15" spans="1:7" ht="16.5">
      <c r="A15" s="9">
        <v>3</v>
      </c>
      <c r="B15" s="15" t="s">
        <v>34</v>
      </c>
      <c r="C15" s="11" t="s">
        <v>29</v>
      </c>
      <c r="D15" s="14">
        <v>6</v>
      </c>
      <c r="E15" s="17">
        <v>320000</v>
      </c>
      <c r="F15" s="14">
        <f t="shared" si="0"/>
        <v>1920000</v>
      </c>
    </row>
    <row r="16" spans="1:7" ht="16.5">
      <c r="A16" s="9">
        <v>4</v>
      </c>
      <c r="B16" s="15" t="s">
        <v>35</v>
      </c>
      <c r="C16" s="16" t="s">
        <v>30</v>
      </c>
      <c r="D16" s="14">
        <v>2</v>
      </c>
      <c r="E16" s="17">
        <v>4200000</v>
      </c>
      <c r="F16" s="14">
        <f t="shared" si="0"/>
        <v>8400000</v>
      </c>
    </row>
    <row r="17" spans="1:6" ht="16.5">
      <c r="A17" s="9">
        <v>5</v>
      </c>
      <c r="B17" s="15" t="s">
        <v>36</v>
      </c>
      <c r="C17" s="16" t="s">
        <v>30</v>
      </c>
      <c r="D17" s="14">
        <v>3</v>
      </c>
      <c r="E17" s="17">
        <v>85000</v>
      </c>
      <c r="F17" s="14">
        <f t="shared" si="0"/>
        <v>255000</v>
      </c>
    </row>
    <row r="18" spans="1:6" ht="16.5">
      <c r="A18" s="9">
        <v>6</v>
      </c>
      <c r="B18" s="15" t="s">
        <v>37</v>
      </c>
      <c r="C18" s="16" t="s">
        <v>20</v>
      </c>
      <c r="D18" s="14">
        <v>9</v>
      </c>
      <c r="E18" s="17">
        <v>45000</v>
      </c>
      <c r="F18" s="14">
        <f t="shared" si="0"/>
        <v>405000</v>
      </c>
    </row>
    <row r="19" spans="1:6" ht="16.5">
      <c r="A19" s="9">
        <v>7</v>
      </c>
      <c r="B19" s="15" t="s">
        <v>38</v>
      </c>
      <c r="C19" s="16" t="s">
        <v>30</v>
      </c>
      <c r="D19" s="14">
        <v>1</v>
      </c>
      <c r="E19" s="17">
        <v>30000</v>
      </c>
      <c r="F19" s="14">
        <f t="shared" si="0"/>
        <v>30000</v>
      </c>
    </row>
    <row r="20" spans="1:6" ht="16.5">
      <c r="A20" s="9">
        <v>8</v>
      </c>
      <c r="B20" s="15" t="s">
        <v>39</v>
      </c>
      <c r="C20" s="16" t="s">
        <v>30</v>
      </c>
      <c r="D20" s="14">
        <v>5</v>
      </c>
      <c r="E20" s="17">
        <v>15000</v>
      </c>
      <c r="F20" s="14">
        <f t="shared" si="0"/>
        <v>75000</v>
      </c>
    </row>
    <row r="21" spans="1:6" ht="16.5">
      <c r="A21" s="9">
        <v>9</v>
      </c>
      <c r="B21" s="15" t="s">
        <v>40</v>
      </c>
      <c r="C21" s="16" t="s">
        <v>30</v>
      </c>
      <c r="D21" s="14">
        <v>6</v>
      </c>
      <c r="E21" s="17">
        <v>24000</v>
      </c>
      <c r="F21" s="14">
        <f t="shared" si="0"/>
        <v>144000</v>
      </c>
    </row>
    <row r="22" spans="1:6" ht="16.5">
      <c r="A22" s="9">
        <v>10</v>
      </c>
      <c r="B22" s="15" t="s">
        <v>41</v>
      </c>
      <c r="C22" s="16" t="s">
        <v>30</v>
      </c>
      <c r="D22" s="14">
        <v>16</v>
      </c>
      <c r="E22" s="17">
        <v>15000</v>
      </c>
      <c r="F22" s="14">
        <f t="shared" si="0"/>
        <v>240000</v>
      </c>
    </row>
    <row r="23" spans="1:6" ht="16.5">
      <c r="A23" s="9">
        <v>11</v>
      </c>
      <c r="B23" s="15" t="s">
        <v>42</v>
      </c>
      <c r="C23" s="16" t="s">
        <v>30</v>
      </c>
      <c r="D23" s="14">
        <v>58</v>
      </c>
      <c r="E23" s="17">
        <v>5100</v>
      </c>
      <c r="F23" s="14">
        <f t="shared" si="0"/>
        <v>295800</v>
      </c>
    </row>
    <row r="24" spans="1:6" ht="16.5">
      <c r="A24" s="9">
        <v>12</v>
      </c>
      <c r="B24" s="15" t="s">
        <v>43</v>
      </c>
      <c r="C24" s="16" t="s">
        <v>30</v>
      </c>
      <c r="D24" s="14">
        <v>27</v>
      </c>
      <c r="E24" s="17">
        <v>21000</v>
      </c>
      <c r="F24" s="14">
        <f t="shared" si="0"/>
        <v>567000</v>
      </c>
    </row>
    <row r="25" spans="1:6" ht="16.5">
      <c r="A25" s="9">
        <v>13</v>
      </c>
      <c r="B25" s="15" t="s">
        <v>44</v>
      </c>
      <c r="C25" s="16" t="s">
        <v>30</v>
      </c>
      <c r="D25" s="14">
        <v>3</v>
      </c>
      <c r="E25" s="17">
        <v>85000</v>
      </c>
      <c r="F25" s="14">
        <f t="shared" si="0"/>
        <v>255000</v>
      </c>
    </row>
    <row r="26" spans="1:6" ht="16.5">
      <c r="A26" s="9">
        <v>14</v>
      </c>
      <c r="B26" s="15" t="s">
        <v>45</v>
      </c>
      <c r="C26" s="16" t="s">
        <v>30</v>
      </c>
      <c r="D26" s="14">
        <v>2</v>
      </c>
      <c r="E26" s="17">
        <v>75000</v>
      </c>
      <c r="F26" s="14">
        <f t="shared" si="0"/>
        <v>150000</v>
      </c>
    </row>
    <row r="27" spans="1:6" ht="16.5">
      <c r="A27" s="9">
        <v>15</v>
      </c>
      <c r="B27" s="15" t="s">
        <v>46</v>
      </c>
      <c r="C27" s="16" t="s">
        <v>47</v>
      </c>
      <c r="D27" s="14">
        <v>4.5</v>
      </c>
      <c r="E27" s="17">
        <v>40000</v>
      </c>
      <c r="F27" s="14">
        <f t="shared" si="0"/>
        <v>180000</v>
      </c>
    </row>
    <row r="28" spans="1:6" ht="16.5">
      <c r="A28" s="9">
        <v>16</v>
      </c>
      <c r="B28" s="15" t="s">
        <v>48</v>
      </c>
      <c r="C28" s="16" t="s">
        <v>29</v>
      </c>
      <c r="D28" s="14">
        <v>13</v>
      </c>
      <c r="E28" s="17">
        <v>75000</v>
      </c>
      <c r="F28" s="14">
        <f t="shared" si="0"/>
        <v>975000</v>
      </c>
    </row>
    <row r="29" spans="1:6" ht="16.5">
      <c r="A29" s="9">
        <v>17</v>
      </c>
      <c r="B29" s="15" t="s">
        <v>49</v>
      </c>
      <c r="C29" s="16" t="s">
        <v>50</v>
      </c>
      <c r="D29" s="14">
        <v>200</v>
      </c>
      <c r="E29" s="17">
        <v>25000</v>
      </c>
      <c r="F29" s="14">
        <f t="shared" si="0"/>
        <v>5000000</v>
      </c>
    </row>
    <row r="30" spans="1:6" ht="16.5">
      <c r="A30" s="9">
        <v>18</v>
      </c>
      <c r="B30" s="15" t="s">
        <v>51</v>
      </c>
      <c r="C30" s="16" t="s">
        <v>50</v>
      </c>
      <c r="D30" s="14">
        <v>50</v>
      </c>
      <c r="E30" s="17">
        <v>6500</v>
      </c>
      <c r="F30" s="14">
        <f t="shared" si="0"/>
        <v>325000</v>
      </c>
    </row>
    <row r="31" spans="1:6" ht="16.5">
      <c r="A31" s="9">
        <v>19</v>
      </c>
      <c r="B31" s="15" t="s">
        <v>52</v>
      </c>
      <c r="C31" s="16" t="s">
        <v>29</v>
      </c>
      <c r="D31" s="14">
        <v>1</v>
      </c>
      <c r="E31" s="17">
        <v>12500000</v>
      </c>
      <c r="F31" s="14">
        <f t="shared" si="0"/>
        <v>12500000</v>
      </c>
    </row>
    <row r="32" spans="1:6" ht="16.5">
      <c r="A32" s="9">
        <v>20</v>
      </c>
      <c r="B32" s="15" t="s">
        <v>53</v>
      </c>
      <c r="C32" s="16" t="s">
        <v>30</v>
      </c>
      <c r="D32" s="14">
        <v>2</v>
      </c>
      <c r="E32" s="17">
        <v>250000</v>
      </c>
      <c r="F32" s="14">
        <f t="shared" si="0"/>
        <v>500000</v>
      </c>
    </row>
    <row r="33" spans="1:6" ht="16.5">
      <c r="A33" s="9">
        <v>21</v>
      </c>
      <c r="B33" s="15" t="s">
        <v>54</v>
      </c>
      <c r="C33" s="16" t="s">
        <v>30</v>
      </c>
      <c r="D33" s="14">
        <v>2</v>
      </c>
      <c r="E33" s="17">
        <v>680000</v>
      </c>
      <c r="F33" s="14">
        <f t="shared" si="0"/>
        <v>1360000</v>
      </c>
    </row>
    <row r="34" spans="1:6" ht="16.5">
      <c r="A34" s="9">
        <v>22</v>
      </c>
      <c r="B34" s="15" t="s">
        <v>55</v>
      </c>
      <c r="C34" s="16" t="s">
        <v>30</v>
      </c>
      <c r="D34" s="14">
        <v>2</v>
      </c>
      <c r="E34" s="17">
        <v>4500000</v>
      </c>
      <c r="F34" s="14">
        <f t="shared" si="0"/>
        <v>9000000</v>
      </c>
    </row>
    <row r="35" spans="1:6" ht="16.5">
      <c r="A35" s="9">
        <v>23</v>
      </c>
      <c r="B35" s="15" t="s">
        <v>56</v>
      </c>
      <c r="C35" s="16" t="s">
        <v>30</v>
      </c>
      <c r="D35" s="14">
        <v>2</v>
      </c>
      <c r="E35" s="17">
        <v>420000</v>
      </c>
      <c r="F35" s="14">
        <f t="shared" si="0"/>
        <v>840000</v>
      </c>
    </row>
    <row r="36" spans="1:6" ht="16.5">
      <c r="A36" s="9">
        <v>24</v>
      </c>
      <c r="B36" s="15" t="s">
        <v>57</v>
      </c>
      <c r="C36" s="16" t="s">
        <v>58</v>
      </c>
      <c r="D36" s="14">
        <v>13</v>
      </c>
      <c r="E36" s="17">
        <v>89760</v>
      </c>
      <c r="F36" s="14">
        <f t="shared" si="0"/>
        <v>1166880</v>
      </c>
    </row>
    <row r="37" spans="1:6" ht="16.5">
      <c r="A37" s="9">
        <v>25</v>
      </c>
      <c r="B37" s="15" t="s">
        <v>59</v>
      </c>
      <c r="C37" s="16" t="s">
        <v>30</v>
      </c>
      <c r="D37" s="14">
        <v>4</v>
      </c>
      <c r="E37" s="17">
        <v>220000</v>
      </c>
      <c r="F37" s="14">
        <f t="shared" si="0"/>
        <v>880000</v>
      </c>
    </row>
    <row r="38" spans="1:6" ht="16.5">
      <c r="A38" s="9">
        <v>28</v>
      </c>
      <c r="B38" s="15" t="s">
        <v>60</v>
      </c>
      <c r="C38" s="16" t="s">
        <v>20</v>
      </c>
      <c r="D38" s="14">
        <v>65</v>
      </c>
      <c r="E38" s="17">
        <v>19360</v>
      </c>
      <c r="F38" s="14">
        <f t="shared" si="0"/>
        <v>1258400</v>
      </c>
    </row>
    <row r="39" spans="1:6" ht="16.5">
      <c r="A39" s="9">
        <v>29</v>
      </c>
      <c r="B39" s="15" t="s">
        <v>61</v>
      </c>
      <c r="C39" s="16" t="s">
        <v>20</v>
      </c>
      <c r="D39" s="14">
        <v>50</v>
      </c>
      <c r="E39" s="17">
        <v>17500</v>
      </c>
      <c r="F39" s="14">
        <f t="shared" si="0"/>
        <v>875000</v>
      </c>
    </row>
    <row r="40" spans="1:6" ht="16.5">
      <c r="A40" s="9">
        <v>30</v>
      </c>
      <c r="B40" s="15" t="s">
        <v>42</v>
      </c>
      <c r="C40" s="16" t="s">
        <v>30</v>
      </c>
      <c r="D40" s="14">
        <v>13</v>
      </c>
      <c r="E40" s="17">
        <v>45000</v>
      </c>
      <c r="F40" s="14">
        <f t="shared" si="0"/>
        <v>585000</v>
      </c>
    </row>
    <row r="41" spans="1:6" ht="16.5">
      <c r="A41" s="9">
        <v>31</v>
      </c>
      <c r="B41" s="15" t="s">
        <v>62</v>
      </c>
      <c r="C41" s="16" t="s">
        <v>29</v>
      </c>
      <c r="D41" s="14">
        <v>1</v>
      </c>
      <c r="E41" s="17">
        <v>1800000</v>
      </c>
      <c r="F41" s="14">
        <f t="shared" si="0"/>
        <v>1800000</v>
      </c>
    </row>
    <row r="42" spans="1:6" ht="16.5">
      <c r="A42" s="9">
        <v>32</v>
      </c>
      <c r="B42" s="15" t="s">
        <v>43</v>
      </c>
      <c r="C42" s="16" t="s">
        <v>30</v>
      </c>
      <c r="D42" s="14">
        <v>4</v>
      </c>
      <c r="E42" s="17">
        <v>21000</v>
      </c>
      <c r="F42" s="14">
        <f t="shared" si="0"/>
        <v>84000</v>
      </c>
    </row>
    <row r="43" spans="1:6" ht="16.5">
      <c r="A43" s="9">
        <v>33</v>
      </c>
      <c r="B43" s="15" t="s">
        <v>63</v>
      </c>
      <c r="C43" s="16" t="s">
        <v>47</v>
      </c>
      <c r="D43" s="14">
        <v>25</v>
      </c>
      <c r="E43" s="17">
        <v>40000</v>
      </c>
      <c r="F43" s="14">
        <f t="shared" si="0"/>
        <v>1000000</v>
      </c>
    </row>
    <row r="44" spans="1:6" ht="16.5">
      <c r="A44" s="9">
        <v>34</v>
      </c>
      <c r="B44" s="15" t="s">
        <v>64</v>
      </c>
      <c r="C44" s="16" t="s">
        <v>30</v>
      </c>
      <c r="D44" s="14">
        <v>22</v>
      </c>
      <c r="E44" s="17">
        <v>76500</v>
      </c>
      <c r="F44" s="14">
        <f t="shared" si="0"/>
        <v>1683000</v>
      </c>
    </row>
    <row r="45" spans="1:6" ht="16.5">
      <c r="A45" s="9">
        <v>35</v>
      </c>
      <c r="B45" s="15" t="s">
        <v>65</v>
      </c>
      <c r="C45" s="16" t="s">
        <v>30</v>
      </c>
      <c r="D45" s="14">
        <v>1</v>
      </c>
      <c r="E45" s="17">
        <v>76500</v>
      </c>
      <c r="F45" s="14">
        <f t="shared" si="0"/>
        <v>76500</v>
      </c>
    </row>
    <row r="46" spans="1:6" ht="16.5">
      <c r="A46" s="9">
        <v>36</v>
      </c>
      <c r="B46" s="15" t="s">
        <v>66</v>
      </c>
      <c r="C46" s="16" t="s">
        <v>30</v>
      </c>
      <c r="D46" s="14">
        <v>4</v>
      </c>
      <c r="E46" s="17">
        <v>76500</v>
      </c>
      <c r="F46" s="14">
        <f t="shared" si="0"/>
        <v>306000</v>
      </c>
    </row>
    <row r="47" spans="1:6" ht="16.5">
      <c r="A47" s="9">
        <v>37</v>
      </c>
      <c r="B47" s="15" t="s">
        <v>67</v>
      </c>
      <c r="C47" s="16" t="s">
        <v>30</v>
      </c>
      <c r="D47" s="14">
        <v>1</v>
      </c>
      <c r="E47" s="17">
        <v>87000</v>
      </c>
      <c r="F47" s="14">
        <f t="shared" si="0"/>
        <v>87000</v>
      </c>
    </row>
    <row r="48" spans="1:6" ht="16.5">
      <c r="A48" s="9">
        <v>38</v>
      </c>
      <c r="B48" s="15" t="s">
        <v>68</v>
      </c>
      <c r="C48" s="16" t="s">
        <v>30</v>
      </c>
      <c r="D48" s="14">
        <v>2</v>
      </c>
      <c r="E48" s="17">
        <v>750000</v>
      </c>
      <c r="F48" s="14">
        <f t="shared" si="0"/>
        <v>1500000</v>
      </c>
    </row>
    <row r="49" spans="1:6" ht="16.5">
      <c r="A49" s="9">
        <v>39</v>
      </c>
      <c r="B49" s="15" t="s">
        <v>69</v>
      </c>
      <c r="C49" s="16" t="s">
        <v>30</v>
      </c>
      <c r="D49" s="14">
        <v>1</v>
      </c>
      <c r="E49" s="17">
        <v>980000</v>
      </c>
      <c r="F49" s="14">
        <f t="shared" si="0"/>
        <v>980000</v>
      </c>
    </row>
    <row r="50" spans="1:6" ht="16.5">
      <c r="A50" s="9">
        <v>40</v>
      </c>
      <c r="B50" s="15" t="s">
        <v>70</v>
      </c>
      <c r="C50" s="16" t="s">
        <v>30</v>
      </c>
      <c r="D50" s="14">
        <v>7</v>
      </c>
      <c r="E50" s="17">
        <v>17500</v>
      </c>
      <c r="F50" s="14">
        <f t="shared" si="0"/>
        <v>122500</v>
      </c>
    </row>
    <row r="51" spans="1:6" ht="16.5">
      <c r="A51" s="9">
        <v>41</v>
      </c>
      <c r="B51" s="15" t="s">
        <v>71</v>
      </c>
      <c r="C51" s="16" t="s">
        <v>30</v>
      </c>
      <c r="D51" s="14">
        <v>4</v>
      </c>
      <c r="E51" s="17">
        <v>23500</v>
      </c>
      <c r="F51" s="14">
        <f t="shared" si="0"/>
        <v>94000</v>
      </c>
    </row>
    <row r="52" spans="1:6" ht="16.5">
      <c r="A52" s="9">
        <v>42</v>
      </c>
      <c r="B52" s="15" t="s">
        <v>72</v>
      </c>
      <c r="C52" s="16" t="s">
        <v>30</v>
      </c>
      <c r="D52" s="14">
        <v>4</v>
      </c>
      <c r="E52" s="17">
        <v>37000</v>
      </c>
      <c r="F52" s="14">
        <f t="shared" si="0"/>
        <v>148000</v>
      </c>
    </row>
    <row r="53" spans="1:6" ht="16.5">
      <c r="A53" s="9">
        <v>43</v>
      </c>
      <c r="B53" s="15" t="s">
        <v>73</v>
      </c>
      <c r="C53" s="16" t="s">
        <v>29</v>
      </c>
      <c r="D53" s="14">
        <v>7</v>
      </c>
      <c r="E53" s="17">
        <v>40000</v>
      </c>
      <c r="F53" s="14">
        <f t="shared" si="0"/>
        <v>280000</v>
      </c>
    </row>
    <row r="54" spans="1:6" ht="16.5">
      <c r="A54" s="9">
        <v>44</v>
      </c>
      <c r="B54" s="15" t="s">
        <v>74</v>
      </c>
      <c r="C54" s="16" t="s">
        <v>29</v>
      </c>
      <c r="D54" s="14">
        <v>1</v>
      </c>
      <c r="E54" s="17">
        <v>80000</v>
      </c>
      <c r="F54" s="14">
        <f t="shared" si="0"/>
        <v>80000</v>
      </c>
    </row>
    <row r="55" spans="1:6" ht="16.5">
      <c r="A55" s="9">
        <v>45</v>
      </c>
      <c r="B55" s="15" t="s">
        <v>75</v>
      </c>
      <c r="C55" s="16" t="s">
        <v>29</v>
      </c>
      <c r="D55" s="14">
        <v>4</v>
      </c>
      <c r="E55" s="17">
        <v>190000</v>
      </c>
      <c r="F55" s="14">
        <f t="shared" si="0"/>
        <v>760000</v>
      </c>
    </row>
    <row r="56" spans="1:6" ht="16.5">
      <c r="A56" s="9">
        <v>46</v>
      </c>
      <c r="B56" s="15" t="s">
        <v>76</v>
      </c>
      <c r="C56" s="16" t="s">
        <v>29</v>
      </c>
      <c r="D56" s="14">
        <v>20</v>
      </c>
      <c r="E56" s="17">
        <v>120000</v>
      </c>
      <c r="F56" s="14">
        <f t="shared" si="0"/>
        <v>2400000</v>
      </c>
    </row>
    <row r="57" spans="1:6" ht="16.5">
      <c r="A57" s="9">
        <v>47</v>
      </c>
      <c r="B57" s="15" t="s">
        <v>77</v>
      </c>
      <c r="C57" s="16" t="s">
        <v>29</v>
      </c>
      <c r="D57" s="14">
        <v>7</v>
      </c>
      <c r="E57" s="17">
        <v>225000</v>
      </c>
      <c r="F57" s="14">
        <f t="shared" si="0"/>
        <v>1575000</v>
      </c>
    </row>
    <row r="58" spans="1:6" ht="16.5">
      <c r="A58" s="9">
        <v>48</v>
      </c>
      <c r="B58" s="15" t="s">
        <v>78</v>
      </c>
      <c r="C58" s="16" t="s">
        <v>29</v>
      </c>
      <c r="D58" s="14">
        <v>3</v>
      </c>
      <c r="E58" s="17">
        <v>1580000</v>
      </c>
      <c r="F58" s="14">
        <f t="shared" si="0"/>
        <v>4740000</v>
      </c>
    </row>
    <row r="59" spans="1:6" ht="16.5">
      <c r="A59" s="9">
        <v>49</v>
      </c>
      <c r="B59" s="15" t="s">
        <v>79</v>
      </c>
      <c r="C59" s="16" t="s">
        <v>29</v>
      </c>
      <c r="D59" s="14">
        <v>2</v>
      </c>
      <c r="E59" s="17">
        <v>220000</v>
      </c>
      <c r="F59" s="14">
        <f t="shared" si="0"/>
        <v>440000</v>
      </c>
    </row>
    <row r="60" spans="1:6" ht="16.5">
      <c r="A60" s="9">
        <v>50</v>
      </c>
      <c r="B60" s="15" t="s">
        <v>80</v>
      </c>
      <c r="C60" s="16" t="s">
        <v>29</v>
      </c>
      <c r="D60" s="14">
        <v>12</v>
      </c>
      <c r="E60" s="17">
        <v>490000</v>
      </c>
      <c r="F60" s="14">
        <f t="shared" si="0"/>
        <v>5880000</v>
      </c>
    </row>
    <row r="61" spans="1:6" ht="16.5">
      <c r="A61" s="9">
        <v>51</v>
      </c>
      <c r="B61" s="15" t="s">
        <v>81</v>
      </c>
      <c r="C61" s="16" t="s">
        <v>29</v>
      </c>
      <c r="D61" s="14">
        <v>2</v>
      </c>
      <c r="E61" s="17">
        <v>320000</v>
      </c>
      <c r="F61" s="14">
        <f t="shared" si="0"/>
        <v>640000</v>
      </c>
    </row>
    <row r="62" spans="1:6" ht="16.5">
      <c r="A62" s="9">
        <v>52</v>
      </c>
      <c r="B62" s="15" t="s">
        <v>82</v>
      </c>
      <c r="C62" s="16" t="s">
        <v>30</v>
      </c>
      <c r="D62" s="14">
        <v>2</v>
      </c>
      <c r="E62" s="17">
        <v>680000</v>
      </c>
      <c r="F62" s="14">
        <f t="shared" si="0"/>
        <v>1360000</v>
      </c>
    </row>
    <row r="63" spans="1:6" ht="16.5">
      <c r="A63" s="9">
        <v>53</v>
      </c>
      <c r="B63" s="15" t="s">
        <v>83</v>
      </c>
      <c r="C63" s="16" t="s">
        <v>30</v>
      </c>
      <c r="D63" s="14">
        <v>3</v>
      </c>
      <c r="E63" s="17">
        <v>1350000</v>
      </c>
      <c r="F63" s="14">
        <f t="shared" si="0"/>
        <v>4050000</v>
      </c>
    </row>
    <row r="64" spans="1:6" ht="16.5">
      <c r="A64" s="9">
        <v>54</v>
      </c>
      <c r="B64" s="15" t="s">
        <v>28</v>
      </c>
      <c r="C64" s="16" t="s">
        <v>30</v>
      </c>
      <c r="D64" s="14">
        <v>17</v>
      </c>
      <c r="E64" s="17">
        <v>780000</v>
      </c>
      <c r="F64" s="14">
        <f t="shared" si="0"/>
        <v>13260000</v>
      </c>
    </row>
    <row r="65" spans="1:6" ht="16.5">
      <c r="A65" s="9">
        <v>55</v>
      </c>
      <c r="B65" s="15" t="s">
        <v>84</v>
      </c>
      <c r="C65" s="16" t="s">
        <v>30</v>
      </c>
      <c r="D65" s="14">
        <v>35</v>
      </c>
      <c r="E65" s="17">
        <v>62500</v>
      </c>
      <c r="F65" s="14">
        <f t="shared" si="0"/>
        <v>2187500</v>
      </c>
    </row>
    <row r="66" spans="1:6" ht="21" customHeight="1">
      <c r="A66" s="18"/>
      <c r="B66" s="19" t="s">
        <v>21</v>
      </c>
      <c r="C66" s="20"/>
      <c r="D66" s="20"/>
      <c r="E66" s="21"/>
      <c r="F66" s="22">
        <f>SUM(F13:F65)</f>
        <v>94785580</v>
      </c>
    </row>
    <row r="67" spans="1:6" ht="21" customHeight="1">
      <c r="A67" s="23"/>
      <c r="B67" s="24" t="s">
        <v>22</v>
      </c>
      <c r="C67" s="25"/>
      <c r="D67" s="25"/>
      <c r="E67" s="26"/>
      <c r="F67" s="26"/>
    </row>
    <row r="68" spans="1:6" ht="24" customHeight="1">
      <c r="A68" s="40" t="s">
        <v>23</v>
      </c>
      <c r="B68" s="40"/>
      <c r="C68" s="27"/>
      <c r="D68" s="28"/>
      <c r="E68" s="40" t="s">
        <v>24</v>
      </c>
      <c r="F68" s="40"/>
    </row>
    <row r="69" spans="1:6" ht="16.5">
      <c r="A69" s="29"/>
      <c r="B69" s="29"/>
      <c r="C69" s="30"/>
      <c r="D69" s="29"/>
      <c r="E69" s="29"/>
      <c r="F69" s="29"/>
    </row>
    <row r="70" spans="1:6" ht="16.5">
      <c r="A70" s="29"/>
      <c r="B70" s="29"/>
      <c r="C70" s="30"/>
      <c r="D70" s="29"/>
      <c r="E70" s="29"/>
      <c r="F70" s="29"/>
    </row>
    <row r="71" spans="1:6" ht="16.5">
      <c r="A71" s="29"/>
      <c r="B71" s="29"/>
      <c r="C71" s="30"/>
      <c r="D71" s="29"/>
      <c r="E71" s="29"/>
      <c r="F71" s="29"/>
    </row>
    <row r="72" spans="1:6" ht="16.5">
      <c r="A72" s="29"/>
      <c r="B72" s="29"/>
      <c r="C72" s="30"/>
      <c r="D72" s="29"/>
      <c r="E72" s="29"/>
      <c r="F72" s="29"/>
    </row>
    <row r="73" spans="1:6" ht="16.5">
      <c r="A73" s="29"/>
      <c r="B73" s="29"/>
      <c r="C73" s="30"/>
      <c r="D73" s="29"/>
      <c r="E73" s="41" t="s">
        <v>25</v>
      </c>
      <c r="F73" s="41"/>
    </row>
  </sheetData>
  <autoFilter ref="A12:G68"/>
  <mergeCells count="15">
    <mergeCell ref="A68:B68"/>
    <mergeCell ref="E68:F68"/>
    <mergeCell ref="E73:F73"/>
    <mergeCell ref="A7:C7"/>
    <mergeCell ref="E7:F7"/>
    <mergeCell ref="A8:D8"/>
    <mergeCell ref="A9:F9"/>
    <mergeCell ref="A10:B10"/>
    <mergeCell ref="A11:F11"/>
    <mergeCell ref="A6:F6"/>
    <mergeCell ref="A1:F1"/>
    <mergeCell ref="A2:F2"/>
    <mergeCell ref="A3:F3"/>
    <mergeCell ref="A4:F4"/>
    <mergeCell ref="A5:F5"/>
  </mergeCells>
  <conditionalFormatting sqref="B11">
    <cfRule type="duplicateValues" dxfId="12" priority="7"/>
  </conditionalFormatting>
  <conditionalFormatting sqref="B8:B11">
    <cfRule type="duplicateValues" dxfId="11" priority="6"/>
  </conditionalFormatting>
  <conditionalFormatting sqref="B8:B9">
    <cfRule type="duplicateValues" dxfId="10" priority="5"/>
  </conditionalFormatting>
  <conditionalFormatting sqref="B10:B11">
    <cfRule type="duplicateValues" dxfId="9" priority="4"/>
  </conditionalFormatting>
  <conditionalFormatting sqref="B14">
    <cfRule type="duplicateValues" dxfId="8" priority="2"/>
  </conditionalFormatting>
  <conditionalFormatting sqref="B13">
    <cfRule type="duplicateValues" dxfId="7" priority="20"/>
  </conditionalFormatting>
  <conditionalFormatting sqref="B15:B28">
    <cfRule type="duplicateValues" dxfId="6" priority="41"/>
  </conditionalFormatting>
  <conditionalFormatting sqref="B29:B65">
    <cfRule type="duplicateValues" dxfId="5" priority="46"/>
  </conditionalFormatting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view="pageBreakPreview" topLeftCell="A64" zoomScaleNormal="100" zoomScaleSheetLayoutView="100" workbookViewId="0">
      <selection activeCell="F69" sqref="F69"/>
    </sheetView>
  </sheetViews>
  <sheetFormatPr defaultRowHeight="15.75"/>
  <cols>
    <col min="1" max="1" width="6.875" customWidth="1"/>
    <col min="2" max="2" width="29.125" customWidth="1"/>
    <col min="3" max="3" width="8" style="31" customWidth="1"/>
    <col min="4" max="4" width="11.375" customWidth="1"/>
    <col min="5" max="5" width="10.75" customWidth="1"/>
    <col min="6" max="6" width="15.375" customWidth="1"/>
    <col min="7" max="7" width="12.5" customWidth="1"/>
  </cols>
  <sheetData>
    <row r="1" spans="1:7" ht="46.5" customHeight="1">
      <c r="A1" s="35" t="s">
        <v>0</v>
      </c>
      <c r="B1" s="36"/>
      <c r="C1" s="36"/>
      <c r="D1" s="36"/>
      <c r="E1" s="36"/>
      <c r="F1" s="36"/>
    </row>
    <row r="2" spans="1:7" ht="26.25" customHeight="1">
      <c r="A2" s="37" t="s">
        <v>1</v>
      </c>
      <c r="B2" s="38"/>
      <c r="C2" s="38"/>
      <c r="D2" s="38"/>
      <c r="E2" s="38"/>
      <c r="F2" s="38"/>
    </row>
    <row r="3" spans="1:7" ht="24.75" customHeight="1">
      <c r="A3" s="34" t="s">
        <v>2</v>
      </c>
      <c r="B3" s="34"/>
      <c r="C3" s="34"/>
      <c r="D3" s="34"/>
      <c r="E3" s="34"/>
      <c r="F3" s="34"/>
    </row>
    <row r="4" spans="1:7" ht="19.5" customHeight="1">
      <c r="A4" s="34" t="s">
        <v>3</v>
      </c>
      <c r="B4" s="34"/>
      <c r="C4" s="34"/>
      <c r="D4" s="34"/>
      <c r="E4" s="34"/>
      <c r="F4" s="34"/>
    </row>
    <row r="5" spans="1:7" ht="19.5" customHeight="1">
      <c r="A5" s="39" t="s">
        <v>4</v>
      </c>
      <c r="B5" s="39"/>
      <c r="C5" s="39"/>
      <c r="D5" s="39"/>
      <c r="E5" s="39"/>
      <c r="F5" s="39"/>
    </row>
    <row r="6" spans="1:7" ht="19.5" customHeight="1">
      <c r="A6" s="34" t="s">
        <v>5</v>
      </c>
      <c r="B6" s="34"/>
      <c r="C6" s="34"/>
      <c r="D6" s="34"/>
      <c r="E6" s="34"/>
      <c r="F6" s="34"/>
    </row>
    <row r="7" spans="1:7" ht="19.5" customHeight="1">
      <c r="A7" s="34" t="s">
        <v>6</v>
      </c>
      <c r="B7" s="34"/>
      <c r="C7" s="34"/>
      <c r="D7" s="1" t="s">
        <v>7</v>
      </c>
      <c r="E7" s="34" t="s">
        <v>8</v>
      </c>
      <c r="F7" s="34"/>
    </row>
    <row r="8" spans="1:7" ht="19.5" customHeight="1">
      <c r="A8" s="39" t="s">
        <v>9</v>
      </c>
      <c r="B8" s="39"/>
      <c r="C8" s="39"/>
      <c r="D8" s="39"/>
      <c r="E8" s="2"/>
      <c r="F8" s="2"/>
    </row>
    <row r="9" spans="1:7" ht="19.5" customHeight="1">
      <c r="A9" s="34" t="s">
        <v>10</v>
      </c>
      <c r="B9" s="34"/>
      <c r="C9" s="34"/>
      <c r="D9" s="34"/>
      <c r="E9" s="34"/>
      <c r="F9" s="34"/>
    </row>
    <row r="10" spans="1:7" ht="19.5" customHeight="1">
      <c r="A10" s="34" t="s">
        <v>11</v>
      </c>
      <c r="B10" s="34"/>
      <c r="C10" s="3"/>
      <c r="D10" s="1" t="s">
        <v>7</v>
      </c>
      <c r="E10" s="4" t="s">
        <v>12</v>
      </c>
      <c r="F10" s="4"/>
    </row>
    <row r="11" spans="1:7" ht="19.5" customHeight="1">
      <c r="A11" s="34" t="s">
        <v>13</v>
      </c>
      <c r="B11" s="34"/>
      <c r="C11" s="34"/>
      <c r="D11" s="34"/>
      <c r="E11" s="34"/>
      <c r="F11" s="34"/>
    </row>
    <row r="12" spans="1:7" ht="27.75" customHeight="1">
      <c r="A12" s="5" t="s">
        <v>14</v>
      </c>
      <c r="B12" s="6" t="s">
        <v>15</v>
      </c>
      <c r="C12" s="6" t="s">
        <v>16</v>
      </c>
      <c r="D12" s="7" t="s">
        <v>17</v>
      </c>
      <c r="E12" s="8" t="s">
        <v>18</v>
      </c>
      <c r="F12" s="8" t="s">
        <v>19</v>
      </c>
      <c r="G12" t="s">
        <v>31</v>
      </c>
    </row>
    <row r="13" spans="1:7" ht="16.5">
      <c r="A13" s="9">
        <v>1</v>
      </c>
      <c r="B13" s="15" t="s">
        <v>92</v>
      </c>
      <c r="C13" s="11" t="s">
        <v>29</v>
      </c>
      <c r="D13" s="14">
        <v>3</v>
      </c>
      <c r="E13" s="17">
        <v>250000</v>
      </c>
      <c r="F13" s="33">
        <f t="shared" ref="F13:F47" si="0">D13*E13</f>
        <v>750000</v>
      </c>
      <c r="G13" t="s">
        <v>85</v>
      </c>
    </row>
    <row r="14" spans="1:7" ht="16.5">
      <c r="A14" s="9">
        <v>2</v>
      </c>
      <c r="B14" s="15" t="s">
        <v>93</v>
      </c>
      <c r="C14" s="11" t="s">
        <v>29</v>
      </c>
      <c r="D14" s="14">
        <v>2</v>
      </c>
      <c r="E14" s="17">
        <v>180000</v>
      </c>
      <c r="F14" s="33">
        <f t="shared" si="0"/>
        <v>360000</v>
      </c>
    </row>
    <row r="15" spans="1:7" ht="16.5">
      <c r="A15" s="9">
        <v>3</v>
      </c>
      <c r="B15" s="15" t="s">
        <v>94</v>
      </c>
      <c r="C15" s="16" t="s">
        <v>29</v>
      </c>
      <c r="D15" s="14">
        <v>2</v>
      </c>
      <c r="E15" s="17">
        <v>320000</v>
      </c>
      <c r="F15" s="33">
        <f t="shared" ref="F15:F24" si="1">D15*E15</f>
        <v>640000</v>
      </c>
    </row>
    <row r="16" spans="1:7" ht="16.5">
      <c r="A16" s="9">
        <v>4</v>
      </c>
      <c r="B16" s="15" t="s">
        <v>95</v>
      </c>
      <c r="C16" s="16" t="s">
        <v>29</v>
      </c>
      <c r="D16" s="14">
        <v>4</v>
      </c>
      <c r="E16" s="17">
        <v>180000</v>
      </c>
      <c r="F16" s="33">
        <f t="shared" si="1"/>
        <v>720000</v>
      </c>
    </row>
    <row r="17" spans="1:6" ht="16.5">
      <c r="A17" s="9">
        <v>5</v>
      </c>
      <c r="B17" s="15" t="s">
        <v>96</v>
      </c>
      <c r="C17" s="16" t="s">
        <v>29</v>
      </c>
      <c r="D17" s="14">
        <v>9</v>
      </c>
      <c r="E17" s="17">
        <v>180000</v>
      </c>
      <c r="F17" s="33">
        <f t="shared" si="1"/>
        <v>1620000</v>
      </c>
    </row>
    <row r="18" spans="1:6" ht="16.5">
      <c r="A18" s="9">
        <v>6</v>
      </c>
      <c r="B18" s="15" t="s">
        <v>97</v>
      </c>
      <c r="C18" s="16" t="s">
        <v>30</v>
      </c>
      <c r="D18" s="14">
        <v>6</v>
      </c>
      <c r="E18" s="17">
        <v>25000</v>
      </c>
      <c r="F18" s="33">
        <f t="shared" si="1"/>
        <v>150000</v>
      </c>
    </row>
    <row r="19" spans="1:6" ht="16.5">
      <c r="A19" s="9">
        <v>7</v>
      </c>
      <c r="B19" s="15" t="s">
        <v>98</v>
      </c>
      <c r="C19" s="16" t="s">
        <v>30</v>
      </c>
      <c r="D19" s="14">
        <v>18</v>
      </c>
      <c r="E19" s="17">
        <v>67000</v>
      </c>
      <c r="F19" s="33">
        <f t="shared" si="1"/>
        <v>1206000</v>
      </c>
    </row>
    <row r="20" spans="1:6" ht="16.5">
      <c r="A20" s="9">
        <v>8</v>
      </c>
      <c r="B20" s="15" t="s">
        <v>99</v>
      </c>
      <c r="C20" s="16" t="s">
        <v>30</v>
      </c>
      <c r="D20" s="14">
        <v>1</v>
      </c>
      <c r="E20" s="17">
        <v>67000</v>
      </c>
      <c r="F20" s="33">
        <f t="shared" si="1"/>
        <v>67000</v>
      </c>
    </row>
    <row r="21" spans="1:6" ht="16.5">
      <c r="A21" s="9">
        <v>9</v>
      </c>
      <c r="B21" s="15" t="s">
        <v>100</v>
      </c>
      <c r="C21" s="16" t="s">
        <v>30</v>
      </c>
      <c r="D21" s="14">
        <v>1</v>
      </c>
      <c r="E21" s="17">
        <v>125000</v>
      </c>
      <c r="F21" s="33">
        <f t="shared" si="1"/>
        <v>125000</v>
      </c>
    </row>
    <row r="22" spans="1:6" ht="16.5">
      <c r="A22" s="9">
        <v>10</v>
      </c>
      <c r="B22" s="15" t="s">
        <v>101</v>
      </c>
      <c r="C22" s="16" t="s">
        <v>30</v>
      </c>
      <c r="D22" s="14">
        <v>4</v>
      </c>
      <c r="E22" s="17">
        <v>56000</v>
      </c>
      <c r="F22" s="33">
        <f t="shared" si="1"/>
        <v>224000</v>
      </c>
    </row>
    <row r="23" spans="1:6" ht="16.5">
      <c r="A23" s="9">
        <v>11</v>
      </c>
      <c r="B23" s="15" t="s">
        <v>102</v>
      </c>
      <c r="C23" s="16" t="s">
        <v>30</v>
      </c>
      <c r="D23" s="14">
        <v>24</v>
      </c>
      <c r="E23" s="17">
        <v>56000</v>
      </c>
      <c r="F23" s="33">
        <f t="shared" si="1"/>
        <v>1344000</v>
      </c>
    </row>
    <row r="24" spans="1:6" ht="16.5">
      <c r="A24" s="9">
        <v>12</v>
      </c>
      <c r="B24" s="15" t="s">
        <v>103</v>
      </c>
      <c r="C24" s="16" t="s">
        <v>30</v>
      </c>
      <c r="D24" s="14">
        <v>5</v>
      </c>
      <c r="E24" s="17">
        <v>120000</v>
      </c>
      <c r="F24" s="33">
        <f t="shared" si="1"/>
        <v>600000</v>
      </c>
    </row>
    <row r="25" spans="1:6" ht="16.5">
      <c r="A25" s="9">
        <v>13</v>
      </c>
      <c r="B25" s="15" t="s">
        <v>104</v>
      </c>
      <c r="C25" s="11" t="s">
        <v>30</v>
      </c>
      <c r="D25" s="14">
        <v>1</v>
      </c>
      <c r="E25" s="17">
        <v>35000</v>
      </c>
      <c r="F25" s="33">
        <f t="shared" si="0"/>
        <v>35000</v>
      </c>
    </row>
    <row r="26" spans="1:6" ht="16.5">
      <c r="A26" s="9">
        <v>14</v>
      </c>
      <c r="B26" s="15" t="s">
        <v>105</v>
      </c>
      <c r="C26" s="16" t="s">
        <v>30</v>
      </c>
      <c r="D26" s="14">
        <v>15</v>
      </c>
      <c r="E26" s="17">
        <v>65000</v>
      </c>
      <c r="F26" s="33">
        <f t="shared" ref="F26" si="2">D26*E26</f>
        <v>975000</v>
      </c>
    </row>
    <row r="27" spans="1:6" ht="16.5">
      <c r="A27" s="9">
        <v>15</v>
      </c>
      <c r="B27" s="15" t="s">
        <v>106</v>
      </c>
      <c r="C27" s="11" t="s">
        <v>30</v>
      </c>
      <c r="D27" s="14">
        <v>1</v>
      </c>
      <c r="E27" s="17">
        <v>170182</v>
      </c>
      <c r="F27" s="33">
        <f t="shared" si="0"/>
        <v>170182</v>
      </c>
    </row>
    <row r="28" spans="1:6" ht="16.5">
      <c r="A28" s="9">
        <v>16</v>
      </c>
      <c r="B28" s="15" t="s">
        <v>107</v>
      </c>
      <c r="C28" s="16" t="s">
        <v>30</v>
      </c>
      <c r="D28" s="14">
        <v>42</v>
      </c>
      <c r="E28" s="17">
        <v>15000</v>
      </c>
      <c r="F28" s="33">
        <f t="shared" si="0"/>
        <v>630000</v>
      </c>
    </row>
    <row r="29" spans="1:6" ht="16.5">
      <c r="A29" s="9">
        <v>17</v>
      </c>
      <c r="B29" s="15" t="s">
        <v>108</v>
      </c>
      <c r="C29" s="16" t="s">
        <v>30</v>
      </c>
      <c r="D29" s="14">
        <v>33</v>
      </c>
      <c r="E29" s="17">
        <v>17000</v>
      </c>
      <c r="F29" s="33">
        <f t="shared" si="0"/>
        <v>561000</v>
      </c>
    </row>
    <row r="30" spans="1:6" ht="16.5">
      <c r="A30" s="9">
        <v>18</v>
      </c>
      <c r="B30" s="15" t="s">
        <v>109</v>
      </c>
      <c r="C30" s="16" t="s">
        <v>30</v>
      </c>
      <c r="D30" s="14">
        <v>27</v>
      </c>
      <c r="E30" s="17">
        <v>23000</v>
      </c>
      <c r="F30" s="33">
        <f>D30*E30</f>
        <v>621000</v>
      </c>
    </row>
    <row r="31" spans="1:6" ht="16.5">
      <c r="A31" s="9">
        <v>19</v>
      </c>
      <c r="B31" s="15" t="s">
        <v>110</v>
      </c>
      <c r="C31" s="16" t="s">
        <v>30</v>
      </c>
      <c r="D31" s="14">
        <v>34</v>
      </c>
      <c r="E31" s="17">
        <v>32000</v>
      </c>
      <c r="F31" s="33">
        <f>D31*E31</f>
        <v>1088000</v>
      </c>
    </row>
    <row r="32" spans="1:6" ht="16.5">
      <c r="A32" s="9">
        <v>20</v>
      </c>
      <c r="B32" s="15" t="s">
        <v>111</v>
      </c>
      <c r="C32" s="16" t="s">
        <v>30</v>
      </c>
      <c r="D32" s="33">
        <v>59</v>
      </c>
      <c r="E32" s="17">
        <v>4364</v>
      </c>
      <c r="F32" s="33">
        <f>D32*E32</f>
        <v>257476</v>
      </c>
    </row>
    <row r="33" spans="1:6" ht="16.5">
      <c r="A33" s="9">
        <v>21</v>
      </c>
      <c r="B33" s="15" t="s">
        <v>112</v>
      </c>
      <c r="C33" s="16" t="s">
        <v>30</v>
      </c>
      <c r="D33" s="14">
        <v>1</v>
      </c>
      <c r="E33" s="17">
        <v>5600</v>
      </c>
      <c r="F33" s="33">
        <f>D33*E33</f>
        <v>5600</v>
      </c>
    </row>
    <row r="34" spans="1:6" ht="16.5">
      <c r="A34" s="9">
        <v>22</v>
      </c>
      <c r="B34" s="15" t="s">
        <v>113</v>
      </c>
      <c r="C34" s="16" t="s">
        <v>30</v>
      </c>
      <c r="D34" s="14">
        <v>6</v>
      </c>
      <c r="E34" s="17">
        <v>9100</v>
      </c>
      <c r="F34" s="33">
        <f t="shared" si="0"/>
        <v>54600</v>
      </c>
    </row>
    <row r="35" spans="1:6" ht="16.5">
      <c r="A35" s="9">
        <v>23</v>
      </c>
      <c r="B35" s="15" t="s">
        <v>26</v>
      </c>
      <c r="C35" s="16" t="s">
        <v>29</v>
      </c>
      <c r="D35" s="14">
        <v>2</v>
      </c>
      <c r="E35" s="17">
        <v>1380000</v>
      </c>
      <c r="F35" s="33">
        <f t="shared" si="0"/>
        <v>2760000</v>
      </c>
    </row>
    <row r="36" spans="1:6" ht="16.5">
      <c r="A36" s="9">
        <v>24</v>
      </c>
      <c r="B36" s="15" t="s">
        <v>114</v>
      </c>
      <c r="C36" s="16" t="s">
        <v>29</v>
      </c>
      <c r="D36" s="14">
        <v>3</v>
      </c>
      <c r="E36" s="17">
        <v>2200000</v>
      </c>
      <c r="F36" s="33">
        <f t="shared" si="0"/>
        <v>6600000</v>
      </c>
    </row>
    <row r="37" spans="1:6" ht="16.5">
      <c r="A37" s="9">
        <v>25</v>
      </c>
      <c r="B37" s="15" t="s">
        <v>86</v>
      </c>
      <c r="C37" s="16" t="s">
        <v>20</v>
      </c>
      <c r="D37" s="14">
        <v>303</v>
      </c>
      <c r="E37" s="17">
        <v>11530</v>
      </c>
      <c r="F37" s="33">
        <f>D37*E37</f>
        <v>3493590</v>
      </c>
    </row>
    <row r="38" spans="1:6" ht="16.5">
      <c r="A38" s="9">
        <v>26</v>
      </c>
      <c r="B38" s="15" t="s">
        <v>87</v>
      </c>
      <c r="C38" s="16" t="s">
        <v>20</v>
      </c>
      <c r="D38" s="14">
        <v>7</v>
      </c>
      <c r="E38" s="17">
        <v>19000</v>
      </c>
      <c r="F38" s="33">
        <f t="shared" si="0"/>
        <v>133000</v>
      </c>
    </row>
    <row r="39" spans="1:6" ht="16.5">
      <c r="A39" s="9">
        <v>27</v>
      </c>
      <c r="B39" s="15" t="s">
        <v>88</v>
      </c>
      <c r="C39" s="16" t="s">
        <v>20</v>
      </c>
      <c r="D39" s="14">
        <v>187</v>
      </c>
      <c r="E39" s="17">
        <v>28500</v>
      </c>
      <c r="F39" s="33">
        <f t="shared" si="0"/>
        <v>5329500</v>
      </c>
    </row>
    <row r="40" spans="1:6" ht="16.5">
      <c r="A40" s="9">
        <v>28</v>
      </c>
      <c r="B40" s="15" t="s">
        <v>89</v>
      </c>
      <c r="C40" s="16" t="s">
        <v>20</v>
      </c>
      <c r="D40" s="14">
        <v>111</v>
      </c>
      <c r="E40" s="17">
        <v>42100</v>
      </c>
      <c r="F40" s="33">
        <f t="shared" si="0"/>
        <v>4673100</v>
      </c>
    </row>
    <row r="41" spans="1:6" ht="16.5">
      <c r="A41" s="9">
        <v>29</v>
      </c>
      <c r="B41" s="15" t="s">
        <v>90</v>
      </c>
      <c r="C41" s="16" t="s">
        <v>20</v>
      </c>
      <c r="D41" s="14">
        <v>11</v>
      </c>
      <c r="E41" s="17">
        <v>139070</v>
      </c>
      <c r="F41" s="33">
        <f t="shared" si="0"/>
        <v>1529770</v>
      </c>
    </row>
    <row r="42" spans="1:6" ht="16.5">
      <c r="A42" s="9">
        <v>30</v>
      </c>
      <c r="B42" s="15" t="s">
        <v>91</v>
      </c>
      <c r="C42" s="16" t="s">
        <v>20</v>
      </c>
      <c r="D42" s="14">
        <v>51</v>
      </c>
      <c r="E42" s="17">
        <v>208850</v>
      </c>
      <c r="F42" s="33">
        <f t="shared" si="0"/>
        <v>10651350</v>
      </c>
    </row>
    <row r="43" spans="1:6" ht="16.5">
      <c r="A43" s="9">
        <v>31</v>
      </c>
      <c r="B43" s="15" t="s">
        <v>115</v>
      </c>
      <c r="C43" s="16" t="s">
        <v>30</v>
      </c>
      <c r="D43" s="14">
        <v>6.5</v>
      </c>
      <c r="E43" s="17">
        <v>5100</v>
      </c>
      <c r="F43" s="33">
        <f t="shared" si="0"/>
        <v>33150</v>
      </c>
    </row>
    <row r="44" spans="1:6" ht="16.5">
      <c r="A44" s="9">
        <v>32</v>
      </c>
      <c r="B44" s="15" t="s">
        <v>116</v>
      </c>
      <c r="C44" s="16" t="s">
        <v>30</v>
      </c>
      <c r="D44" s="14">
        <v>3</v>
      </c>
      <c r="E44" s="17">
        <v>480000</v>
      </c>
      <c r="F44" s="33">
        <f t="shared" si="0"/>
        <v>1440000</v>
      </c>
    </row>
    <row r="45" spans="1:6" ht="16.5">
      <c r="A45" s="9">
        <v>33</v>
      </c>
      <c r="B45" s="15" t="s">
        <v>117</v>
      </c>
      <c r="C45" s="16" t="s">
        <v>29</v>
      </c>
      <c r="D45" s="14">
        <v>3</v>
      </c>
      <c r="E45" s="17">
        <v>1750000</v>
      </c>
      <c r="F45" s="33">
        <f t="shared" si="0"/>
        <v>5250000</v>
      </c>
    </row>
    <row r="46" spans="1:6" ht="16.5">
      <c r="A46" s="9">
        <v>34</v>
      </c>
      <c r="B46" s="15" t="s">
        <v>118</v>
      </c>
      <c r="C46" s="16" t="s">
        <v>30</v>
      </c>
      <c r="D46" s="14">
        <v>6</v>
      </c>
      <c r="E46" s="17">
        <v>28273</v>
      </c>
      <c r="F46" s="33">
        <f t="shared" si="0"/>
        <v>169638</v>
      </c>
    </row>
    <row r="47" spans="1:6" ht="16.5">
      <c r="A47" s="9">
        <v>35</v>
      </c>
      <c r="B47" s="15" t="s">
        <v>119</v>
      </c>
      <c r="C47" s="16" t="s">
        <v>30</v>
      </c>
      <c r="D47" s="14">
        <v>3</v>
      </c>
      <c r="E47" s="17">
        <v>37273</v>
      </c>
      <c r="F47" s="33">
        <f t="shared" si="0"/>
        <v>111819</v>
      </c>
    </row>
    <row r="48" spans="1:6" ht="16.5">
      <c r="A48" s="9">
        <v>36</v>
      </c>
      <c r="B48" s="15" t="s">
        <v>120</v>
      </c>
      <c r="C48" s="16" t="s">
        <v>30</v>
      </c>
      <c r="D48" s="14">
        <v>25</v>
      </c>
      <c r="E48" s="17">
        <v>2909</v>
      </c>
      <c r="F48" s="33">
        <f t="shared" ref="F48:F68" si="3">D48*E48</f>
        <v>72725</v>
      </c>
    </row>
    <row r="49" spans="1:6" ht="16.5">
      <c r="A49" s="9">
        <v>37</v>
      </c>
      <c r="B49" s="15" t="s">
        <v>121</v>
      </c>
      <c r="C49" s="16" t="s">
        <v>30</v>
      </c>
      <c r="D49" s="14">
        <v>5</v>
      </c>
      <c r="E49" s="17">
        <v>8636</v>
      </c>
      <c r="F49" s="33">
        <f t="shared" si="3"/>
        <v>43180</v>
      </c>
    </row>
    <row r="50" spans="1:6" ht="16.5">
      <c r="A50" s="9">
        <v>38</v>
      </c>
      <c r="B50" s="15" t="s">
        <v>122</v>
      </c>
      <c r="C50" s="16" t="s">
        <v>30</v>
      </c>
      <c r="D50" s="14">
        <v>4</v>
      </c>
      <c r="E50" s="17">
        <v>18182</v>
      </c>
      <c r="F50" s="33">
        <f t="shared" si="3"/>
        <v>72728</v>
      </c>
    </row>
    <row r="51" spans="1:6" ht="16.5">
      <c r="A51" s="9">
        <v>39</v>
      </c>
      <c r="B51" s="15" t="s">
        <v>123</v>
      </c>
      <c r="C51" s="16" t="s">
        <v>20</v>
      </c>
      <c r="D51" s="14">
        <v>633</v>
      </c>
      <c r="E51" s="17">
        <v>9091</v>
      </c>
      <c r="F51" s="33">
        <f t="shared" si="3"/>
        <v>5754603</v>
      </c>
    </row>
    <row r="52" spans="1:6" ht="16.5">
      <c r="A52" s="9">
        <v>40</v>
      </c>
      <c r="B52" s="15" t="s">
        <v>124</v>
      </c>
      <c r="C52" s="16" t="s">
        <v>20</v>
      </c>
      <c r="D52" s="14">
        <v>113</v>
      </c>
      <c r="E52" s="17">
        <v>14500</v>
      </c>
      <c r="F52" s="33">
        <f t="shared" si="3"/>
        <v>1638500</v>
      </c>
    </row>
    <row r="53" spans="1:6" ht="16.5">
      <c r="A53" s="9">
        <v>41</v>
      </c>
      <c r="B53" s="15" t="s">
        <v>125</v>
      </c>
      <c r="C53" s="16" t="s">
        <v>20</v>
      </c>
      <c r="D53" s="14">
        <v>11</v>
      </c>
      <c r="E53" s="17">
        <v>21200</v>
      </c>
      <c r="F53" s="33">
        <f t="shared" si="3"/>
        <v>233200</v>
      </c>
    </row>
    <row r="54" spans="1:6" ht="16.5">
      <c r="A54" s="9">
        <v>42</v>
      </c>
      <c r="B54" s="15" t="s">
        <v>126</v>
      </c>
      <c r="C54" s="16" t="s">
        <v>20</v>
      </c>
      <c r="D54" s="14">
        <v>45</v>
      </c>
      <c r="E54" s="17">
        <v>65200</v>
      </c>
      <c r="F54" s="33">
        <f t="shared" si="3"/>
        <v>2934000</v>
      </c>
    </row>
    <row r="55" spans="1:6" ht="16.5">
      <c r="A55" s="9">
        <v>43</v>
      </c>
      <c r="B55" s="15" t="s">
        <v>127</v>
      </c>
      <c r="C55" s="16" t="s">
        <v>20</v>
      </c>
      <c r="D55" s="14">
        <v>21</v>
      </c>
      <c r="E55" s="17">
        <v>21000</v>
      </c>
      <c r="F55" s="33">
        <f t="shared" si="3"/>
        <v>441000</v>
      </c>
    </row>
    <row r="56" spans="1:6" ht="16.5">
      <c r="A56" s="9">
        <v>44</v>
      </c>
      <c r="B56" s="15" t="s">
        <v>128</v>
      </c>
      <c r="C56" s="16" t="s">
        <v>20</v>
      </c>
      <c r="D56" s="14">
        <v>7</v>
      </c>
      <c r="E56" s="17">
        <v>80100</v>
      </c>
      <c r="F56" s="33">
        <f t="shared" si="3"/>
        <v>560700</v>
      </c>
    </row>
    <row r="57" spans="1:6" ht="16.5">
      <c r="A57" s="9">
        <v>45</v>
      </c>
      <c r="B57" s="15" t="s">
        <v>129</v>
      </c>
      <c r="C57" s="16" t="s">
        <v>20</v>
      </c>
      <c r="D57" s="14">
        <v>7</v>
      </c>
      <c r="E57" s="17">
        <v>227727</v>
      </c>
      <c r="F57" s="33">
        <f t="shared" si="3"/>
        <v>1594089</v>
      </c>
    </row>
    <row r="58" spans="1:6" ht="16.5">
      <c r="A58" s="9">
        <v>46</v>
      </c>
      <c r="B58" s="15" t="s">
        <v>130</v>
      </c>
      <c r="C58" s="16" t="s">
        <v>20</v>
      </c>
      <c r="D58" s="14">
        <v>29</v>
      </c>
      <c r="E58" s="17">
        <v>5364</v>
      </c>
      <c r="F58" s="33">
        <f t="shared" si="3"/>
        <v>155556</v>
      </c>
    </row>
    <row r="59" spans="1:6" ht="16.5">
      <c r="A59" s="9">
        <v>47</v>
      </c>
      <c r="B59" s="15" t="s">
        <v>131</v>
      </c>
      <c r="C59" s="16" t="s">
        <v>20</v>
      </c>
      <c r="D59" s="14">
        <v>9</v>
      </c>
      <c r="E59" s="17">
        <v>12600</v>
      </c>
      <c r="F59" s="33">
        <f t="shared" si="3"/>
        <v>113400</v>
      </c>
    </row>
    <row r="60" spans="1:6" ht="16.5">
      <c r="A60" s="9">
        <v>48</v>
      </c>
      <c r="B60" s="15" t="s">
        <v>132</v>
      </c>
      <c r="C60" s="16" t="s">
        <v>20</v>
      </c>
      <c r="D60" s="14">
        <v>19</v>
      </c>
      <c r="E60" s="17">
        <v>18818</v>
      </c>
      <c r="F60" s="33">
        <f t="shared" si="3"/>
        <v>357542</v>
      </c>
    </row>
    <row r="61" spans="1:6" ht="16.5">
      <c r="A61" s="9">
        <v>49</v>
      </c>
      <c r="B61" s="15" t="s">
        <v>133</v>
      </c>
      <c r="C61" s="16" t="s">
        <v>20</v>
      </c>
      <c r="D61" s="14">
        <v>27</v>
      </c>
      <c r="E61" s="17">
        <v>33273</v>
      </c>
      <c r="F61" s="33">
        <f t="shared" si="3"/>
        <v>898371</v>
      </c>
    </row>
    <row r="62" spans="1:6" ht="16.5">
      <c r="A62" s="9">
        <v>50</v>
      </c>
      <c r="B62" s="15" t="s">
        <v>134</v>
      </c>
      <c r="C62" s="16" t="s">
        <v>20</v>
      </c>
      <c r="D62" s="14">
        <v>41</v>
      </c>
      <c r="E62" s="17">
        <v>28000</v>
      </c>
      <c r="F62" s="33">
        <f t="shared" si="3"/>
        <v>1148000</v>
      </c>
    </row>
    <row r="63" spans="1:6" ht="16.5">
      <c r="A63" s="9">
        <v>51</v>
      </c>
      <c r="B63" s="15" t="s">
        <v>135</v>
      </c>
      <c r="C63" s="16" t="s">
        <v>30</v>
      </c>
      <c r="D63" s="14">
        <v>4</v>
      </c>
      <c r="E63" s="17">
        <v>90000</v>
      </c>
      <c r="F63" s="33">
        <f t="shared" si="3"/>
        <v>360000</v>
      </c>
    </row>
    <row r="64" spans="1:6" ht="16.5">
      <c r="A64" s="9">
        <v>52</v>
      </c>
      <c r="B64" s="15" t="s">
        <v>136</v>
      </c>
      <c r="C64" s="16" t="s">
        <v>30</v>
      </c>
      <c r="D64" s="14">
        <v>4</v>
      </c>
      <c r="E64" s="17">
        <v>95000</v>
      </c>
      <c r="F64" s="33">
        <f t="shared" si="3"/>
        <v>380000</v>
      </c>
    </row>
    <row r="65" spans="1:6" ht="16.5">
      <c r="A65" s="9">
        <v>53</v>
      </c>
      <c r="B65" s="15" t="s">
        <v>137</v>
      </c>
      <c r="C65" s="16" t="s">
        <v>30</v>
      </c>
      <c r="D65" s="14">
        <v>3</v>
      </c>
      <c r="E65" s="17">
        <v>280000</v>
      </c>
      <c r="F65" s="33">
        <f t="shared" si="3"/>
        <v>840000</v>
      </c>
    </row>
    <row r="66" spans="1:6" ht="16.5">
      <c r="A66" s="9">
        <v>54</v>
      </c>
      <c r="B66" s="15" t="s">
        <v>138</v>
      </c>
      <c r="C66" s="16" t="s">
        <v>29</v>
      </c>
      <c r="D66" s="14">
        <v>3</v>
      </c>
      <c r="E66" s="17">
        <v>870000</v>
      </c>
      <c r="F66" s="33">
        <f t="shared" si="3"/>
        <v>2610000</v>
      </c>
    </row>
    <row r="67" spans="1:6" ht="16.5">
      <c r="A67" s="9">
        <v>55</v>
      </c>
      <c r="B67" s="15" t="s">
        <v>139</v>
      </c>
      <c r="C67" s="16" t="s">
        <v>30</v>
      </c>
      <c r="D67" s="14">
        <v>3</v>
      </c>
      <c r="E67" s="17">
        <v>450000</v>
      </c>
      <c r="F67" s="33">
        <f t="shared" si="3"/>
        <v>1350000</v>
      </c>
    </row>
    <row r="68" spans="1:6" ht="16.5">
      <c r="A68" s="9">
        <v>56</v>
      </c>
      <c r="B68" s="15" t="s">
        <v>27</v>
      </c>
      <c r="C68" s="16" t="s">
        <v>30</v>
      </c>
      <c r="D68" s="14">
        <v>3</v>
      </c>
      <c r="E68" s="17">
        <v>120000</v>
      </c>
      <c r="F68" s="33">
        <f t="shared" si="3"/>
        <v>360000</v>
      </c>
    </row>
    <row r="69" spans="1:6" ht="21" customHeight="1">
      <c r="A69" s="18"/>
      <c r="B69" s="19" t="s">
        <v>21</v>
      </c>
      <c r="C69" s="20"/>
      <c r="D69" s="20"/>
      <c r="E69" s="21"/>
      <c r="F69" s="22">
        <f>SUM(F13:F68)</f>
        <v>76296369</v>
      </c>
    </row>
    <row r="70" spans="1:6" ht="21" customHeight="1">
      <c r="A70" s="23"/>
      <c r="B70" s="24" t="s">
        <v>22</v>
      </c>
      <c r="C70" s="25"/>
      <c r="D70" s="25"/>
      <c r="E70" s="26"/>
      <c r="F70" s="26"/>
    </row>
    <row r="71" spans="1:6" ht="24" customHeight="1">
      <c r="A71" s="40" t="s">
        <v>23</v>
      </c>
      <c r="B71" s="40"/>
      <c r="C71" s="27"/>
      <c r="D71" s="28"/>
      <c r="E71" s="40" t="s">
        <v>24</v>
      </c>
      <c r="F71" s="40"/>
    </row>
    <row r="72" spans="1:6" ht="16.5">
      <c r="A72" s="29"/>
      <c r="B72" s="29"/>
      <c r="C72" s="30"/>
      <c r="D72" s="29"/>
      <c r="E72" s="29"/>
      <c r="F72" s="29"/>
    </row>
    <row r="73" spans="1:6" ht="16.5">
      <c r="A73" s="29"/>
      <c r="B73" s="29"/>
      <c r="C73" s="30"/>
      <c r="D73" s="29"/>
      <c r="E73" s="29"/>
      <c r="F73" s="29"/>
    </row>
    <row r="74" spans="1:6" ht="16.5">
      <c r="A74" s="29"/>
      <c r="B74" s="29"/>
      <c r="C74" s="30"/>
      <c r="D74" s="29"/>
      <c r="E74" s="29"/>
      <c r="F74" s="29"/>
    </row>
    <row r="75" spans="1:6" ht="16.5">
      <c r="A75" s="29"/>
      <c r="B75" s="29"/>
      <c r="C75" s="30"/>
      <c r="D75" s="29"/>
      <c r="E75" s="29"/>
      <c r="F75" s="29"/>
    </row>
    <row r="76" spans="1:6" ht="16.5">
      <c r="A76" s="29"/>
      <c r="B76" s="29"/>
      <c r="C76" s="30"/>
      <c r="D76" s="29"/>
      <c r="E76" s="41" t="s">
        <v>25</v>
      </c>
      <c r="F76" s="41"/>
    </row>
  </sheetData>
  <autoFilter ref="A12:G71"/>
  <mergeCells count="15">
    <mergeCell ref="A71:B71"/>
    <mergeCell ref="E71:F71"/>
    <mergeCell ref="E76:F76"/>
    <mergeCell ref="A7:C7"/>
    <mergeCell ref="E7:F7"/>
    <mergeCell ref="A8:D8"/>
    <mergeCell ref="A9:F9"/>
    <mergeCell ref="A10:B10"/>
    <mergeCell ref="A11:F11"/>
    <mergeCell ref="A6:F6"/>
    <mergeCell ref="A1:F1"/>
    <mergeCell ref="A2:F2"/>
    <mergeCell ref="A3:F3"/>
    <mergeCell ref="A4:F4"/>
    <mergeCell ref="A5:F5"/>
  </mergeCells>
  <conditionalFormatting sqref="B11">
    <cfRule type="duplicateValues" dxfId="4" priority="5"/>
  </conditionalFormatting>
  <conditionalFormatting sqref="B8:B11">
    <cfRule type="duplicateValues" dxfId="3" priority="4"/>
  </conditionalFormatting>
  <conditionalFormatting sqref="B8:B9">
    <cfRule type="duplicateValues" dxfId="2" priority="3"/>
  </conditionalFormatting>
  <conditionalFormatting sqref="B10:B11">
    <cfRule type="duplicateValues" dxfId="1" priority="2"/>
  </conditionalFormatting>
  <conditionalFormatting sqref="B13:B68">
    <cfRule type="duplicateValues" dxfId="0" priority="44"/>
  </conditionalFormatting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day dien</vt:lpstr>
      <vt:lpstr>vtu dien</vt:lpstr>
      <vt:lpstr>vtu nuoc</vt:lpstr>
      <vt:lpstr>Sheet1</vt:lpstr>
      <vt:lpstr>'day dien'!Print_Area</vt:lpstr>
      <vt:lpstr>'vtu dien'!Print_Area</vt:lpstr>
      <vt:lpstr>'vtu nuoc'!Print_Area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2022-12-06T08:45:55Z</cp:lastPrinted>
  <dcterms:created xsi:type="dcterms:W3CDTF">2022-05-13T08:07:35Z</dcterms:created>
  <dcterms:modified xsi:type="dcterms:W3CDTF">2022-12-06T08:52:13Z</dcterms:modified>
</cp:coreProperties>
</file>