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Bảo Lộc/"/>
    </mc:Choice>
  </mc:AlternateContent>
  <xr:revisionPtr revIDLastSave="0" documentId="13_ncr:1_{BA090678-E16A-F348-A3AE-4B5EACFB337A}" xr6:coauthVersionLast="47" xr6:coauthVersionMax="47" xr10:uidLastSave="{00000000-0000-0000-0000-000000000000}"/>
  <bookViews>
    <workbookView xWindow="220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1" l="1"/>
  <c r="F34" i="1"/>
  <c r="A34" i="1"/>
  <c r="A35" i="1"/>
  <c r="F26" i="1"/>
  <c r="F27" i="1"/>
  <c r="F28" i="1"/>
  <c r="F29" i="1"/>
  <c r="F30" i="1"/>
  <c r="F31" i="1"/>
  <c r="F32" i="1"/>
  <c r="F33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D6" i="1"/>
  <c r="F6" i="1" s="1"/>
  <c r="D5" i="1"/>
  <c r="F5" i="1" s="1"/>
  <c r="F36" i="1" s="1"/>
  <c r="A18" i="1"/>
  <c r="A19" i="1"/>
  <c r="A6" i="1"/>
  <c r="A7" i="1"/>
  <c r="A8" i="1"/>
  <c r="A9" i="1"/>
  <c r="A10" i="1"/>
  <c r="A11" i="1"/>
  <c r="A12" i="1"/>
  <c r="A13" i="1"/>
  <c r="A14" i="1"/>
  <c r="A15" i="1"/>
  <c r="A16" i="1"/>
  <c r="A17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5" i="1"/>
</calcChain>
</file>

<file path=xl/sharedStrings.xml><?xml version="1.0" encoding="utf-8"?>
<sst xmlns="http://schemas.openxmlformats.org/spreadsheetml/2006/main" count="72" uniqueCount="44">
  <si>
    <t>Tên vật tư</t>
  </si>
  <si>
    <t>Đơn giá</t>
  </si>
  <si>
    <t>Thành tiền</t>
  </si>
  <si>
    <t>Số lượng</t>
  </si>
  <si>
    <t>ĐVT</t>
  </si>
  <si>
    <t>STT</t>
  </si>
  <si>
    <t>CÔNG TY TNHH XÂY DỰNG ĐỊNH SƠN
Địa chỉ: Thôn 1 (tại nhà Ông Nguyễn Sĩ Định), Xã Nghi Dương, Thành phố Hải Phòng.
Mã số thuế: 0202111150
Số điện thoại: 036.935.6666
Email: dinhsonconstruction@gmail.com
Stk: 13456.888.888 ACB chi nhánh Hải Phòng
Đại diện pháp luật: Nguyễn Sĩ Sơn - Chức vụ: Giám đốc</t>
  </si>
  <si>
    <t>Trung Tâm HCC Xã Nghi Dương</t>
  </si>
  <si>
    <t>Đế âm</t>
  </si>
  <si>
    <t>cái</t>
  </si>
  <si>
    <t>Đế nổi</t>
  </si>
  <si>
    <t>Aptomat MCB 1P-10A-6kA</t>
  </si>
  <si>
    <t>Aptomat MCCB 3P-20A-18kA</t>
  </si>
  <si>
    <t>Aptomat MCCB 3P-25A-18kA</t>
  </si>
  <si>
    <t>Aptomat RCBO 2P-10A-6KA</t>
  </si>
  <si>
    <t>Aptomat RCBO 2P-16A-6KA</t>
  </si>
  <si>
    <t>Công tắc 1 hạt</t>
  </si>
  <si>
    <t>Công tắc 2 hạt</t>
  </si>
  <si>
    <t>Công tắc 4 hạt</t>
  </si>
  <si>
    <t>Cầu chắn rác D110</t>
  </si>
  <si>
    <t>Cút nhựa PVC 45 D110</t>
  </si>
  <si>
    <t>Cút nhựa PVC 90 D110</t>
  </si>
  <si>
    <t>Dây điện 2 ruột &lt;= 2x10mm2</t>
  </si>
  <si>
    <t>m</t>
  </si>
  <si>
    <t>Dây điện CU/PVC 1x1,5</t>
  </si>
  <si>
    <t>Dây điện CU/PVC 1x10</t>
  </si>
  <si>
    <t>Dây điện CU/PVC 1x2,5</t>
  </si>
  <si>
    <t>Dây điện CU/PVC 1x4</t>
  </si>
  <si>
    <t>Dây điện CU/XPLE/PVC 4x4</t>
  </si>
  <si>
    <t>Đèn led Panel 40w 600x600</t>
  </si>
  <si>
    <t>bộ</t>
  </si>
  <si>
    <t>Đèn led vuông ốp trần 24w</t>
  </si>
  <si>
    <t>Ổ cắm điện thoại</t>
  </si>
  <si>
    <t>Ổ cắm đôi 3 chấu âm sàn</t>
  </si>
  <si>
    <t>Ổ cắm đôi 3 chấu âm tường</t>
  </si>
  <si>
    <t>Ổ cắm mạng</t>
  </si>
  <si>
    <t>Ống nhựa D&lt;=27mm</t>
  </si>
  <si>
    <t>Ống nhựa D110 L=6m</t>
  </si>
  <si>
    <t>Ống nhựa D32</t>
  </si>
  <si>
    <t>Phễu thu</t>
  </si>
  <si>
    <t>Tủ điện phòng 24 Module</t>
  </si>
  <si>
    <t>Tủ điện phòng 6 Module</t>
  </si>
  <si>
    <t>Tổng ( Chưa VAT )</t>
  </si>
  <si>
    <t>ĐƠN ĐẶT HÀNG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</si>
</sst>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" xfId="0" applyFont="1" applyBorder="1"/>
    <xf numFmtId="3" fontId="5" fillId="0" borderId="1" xfId="0" applyNumberFormat="1" applyFont="1" applyBorder="1"/>
    <xf numFmtId="41" fontId="6" fillId="0" borderId="1" xfId="1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64" fontId="6" fillId="0" borderId="1" xfId="1" applyNumberFormat="1" applyFont="1" applyBorder="1"/>
    <xf numFmtId="41" fontId="6" fillId="0" borderId="1" xfId="1" applyFont="1" applyBorder="1"/>
    <xf numFmtId="41" fontId="7" fillId="0" borderId="1" xfId="1" applyFont="1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36"/>
  <sheetViews>
    <sheetView tabSelected="1" workbookViewId="0">
      <selection activeCell="C12" sqref="C12"/>
    </sheetView>
  </sheetViews>
  <sheetFormatPr baseColWidth="10" defaultRowHeight="18" x14ac:dyDescent="0.2"/>
  <cols>
    <col min="1" max="1" width="5.83203125" style="1" customWidth="1"/>
    <col min="2" max="2" width="30.8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6" t="s">
        <v>6</v>
      </c>
      <c r="B1" s="6"/>
      <c r="C1" s="6"/>
      <c r="D1" s="6"/>
      <c r="E1" s="6"/>
      <c r="F1" s="6"/>
    </row>
    <row r="2" spans="1:18" ht="36" customHeight="1" x14ac:dyDescent="0.2">
      <c r="A2" s="8" t="s">
        <v>43</v>
      </c>
      <c r="B2" s="9"/>
      <c r="C2" s="9"/>
      <c r="D2" s="9"/>
      <c r="E2" s="9"/>
      <c r="F2" s="10"/>
    </row>
    <row r="3" spans="1:18" ht="45" customHeight="1" x14ac:dyDescent="0.2">
      <c r="A3" s="7" t="s">
        <v>7</v>
      </c>
      <c r="B3" s="7"/>
      <c r="C3" s="7"/>
      <c r="D3" s="7"/>
      <c r="E3" s="7"/>
      <c r="F3" s="7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2" customFormat="1" x14ac:dyDescent="0.2">
      <c r="A4" s="4" t="s">
        <v>5</v>
      </c>
      <c r="B4" s="4" t="s">
        <v>0</v>
      </c>
      <c r="C4" s="4" t="s">
        <v>4</v>
      </c>
      <c r="D4" s="4" t="s">
        <v>3</v>
      </c>
      <c r="E4" s="4" t="s">
        <v>1</v>
      </c>
      <c r="F4" s="4" t="s">
        <v>2</v>
      </c>
    </row>
    <row r="5" spans="1:18" s="2" customFormat="1" x14ac:dyDescent="0.2">
      <c r="A5" s="5">
        <f>ROW()-3</f>
        <v>2</v>
      </c>
      <c r="B5" s="11" t="s">
        <v>8</v>
      </c>
      <c r="C5" s="11" t="s">
        <v>9</v>
      </c>
      <c r="D5" s="11">
        <f>26+14</f>
        <v>40</v>
      </c>
      <c r="E5" s="12">
        <v>15500</v>
      </c>
      <c r="F5" s="13">
        <f>D5*E5</f>
        <v>620000</v>
      </c>
    </row>
    <row r="6" spans="1:18" s="2" customFormat="1" x14ac:dyDescent="0.2">
      <c r="A6" s="5">
        <f t="shared" ref="A6:A35" si="0">ROW()-3</f>
        <v>3</v>
      </c>
      <c r="B6" s="11" t="s">
        <v>10</v>
      </c>
      <c r="C6" s="11" t="s">
        <v>9</v>
      </c>
      <c r="D6" s="11">
        <f>3+2</f>
        <v>5</v>
      </c>
      <c r="E6" s="12">
        <v>15500</v>
      </c>
      <c r="F6" s="13">
        <f t="shared" ref="F6:F35" si="1">D6*E6</f>
        <v>77500</v>
      </c>
    </row>
    <row r="7" spans="1:18" s="2" customFormat="1" x14ac:dyDescent="0.2">
      <c r="A7" s="5">
        <f t="shared" si="0"/>
        <v>4</v>
      </c>
      <c r="B7" s="11" t="s">
        <v>11</v>
      </c>
      <c r="C7" s="11" t="s">
        <v>9</v>
      </c>
      <c r="D7" s="11">
        <v>2</v>
      </c>
      <c r="E7" s="12">
        <v>137000</v>
      </c>
      <c r="F7" s="13">
        <f t="shared" si="1"/>
        <v>274000</v>
      </c>
    </row>
    <row r="8" spans="1:18" s="2" customFormat="1" x14ac:dyDescent="0.2">
      <c r="A8" s="5">
        <f t="shared" si="0"/>
        <v>5</v>
      </c>
      <c r="B8" s="11" t="s">
        <v>12</v>
      </c>
      <c r="C8" s="11" t="s">
        <v>9</v>
      </c>
      <c r="D8" s="11">
        <v>4</v>
      </c>
      <c r="E8" s="12">
        <v>375000</v>
      </c>
      <c r="F8" s="13">
        <f t="shared" si="1"/>
        <v>1500000</v>
      </c>
    </row>
    <row r="9" spans="1:18" s="2" customFormat="1" x14ac:dyDescent="0.2">
      <c r="A9" s="5">
        <f t="shared" si="0"/>
        <v>6</v>
      </c>
      <c r="B9" s="11" t="s">
        <v>13</v>
      </c>
      <c r="C9" s="11" t="s">
        <v>9</v>
      </c>
      <c r="D9" s="11">
        <v>1</v>
      </c>
      <c r="E9" s="12">
        <v>375000</v>
      </c>
      <c r="F9" s="13">
        <f t="shared" si="1"/>
        <v>375000</v>
      </c>
    </row>
    <row r="10" spans="1:18" s="2" customFormat="1" x14ac:dyDescent="0.2">
      <c r="A10" s="5">
        <f t="shared" si="0"/>
        <v>7</v>
      </c>
      <c r="B10" s="11" t="s">
        <v>14</v>
      </c>
      <c r="C10" s="11" t="s">
        <v>9</v>
      </c>
      <c r="D10" s="11">
        <v>1</v>
      </c>
      <c r="E10" s="12">
        <v>247000</v>
      </c>
      <c r="F10" s="13">
        <f t="shared" si="1"/>
        <v>247000</v>
      </c>
    </row>
    <row r="11" spans="1:18" s="2" customFormat="1" x14ac:dyDescent="0.2">
      <c r="A11" s="5">
        <f t="shared" si="0"/>
        <v>8</v>
      </c>
      <c r="B11" s="11" t="s">
        <v>15</v>
      </c>
      <c r="C11" s="11" t="s">
        <v>9</v>
      </c>
      <c r="D11" s="11">
        <v>5</v>
      </c>
      <c r="E11" s="12">
        <v>247000</v>
      </c>
      <c r="F11" s="13">
        <f t="shared" si="1"/>
        <v>1235000</v>
      </c>
    </row>
    <row r="12" spans="1:18" s="2" customFormat="1" x14ac:dyDescent="0.2">
      <c r="A12" s="5">
        <f t="shared" si="0"/>
        <v>9</v>
      </c>
      <c r="B12" s="11" t="s">
        <v>16</v>
      </c>
      <c r="C12" s="11" t="s">
        <v>9</v>
      </c>
      <c r="D12" s="11">
        <v>1</v>
      </c>
      <c r="E12" s="12">
        <v>6000</v>
      </c>
      <c r="F12" s="13">
        <f t="shared" si="1"/>
        <v>6000</v>
      </c>
    </row>
    <row r="13" spans="1:18" s="2" customFormat="1" x14ac:dyDescent="0.2">
      <c r="A13" s="5">
        <f t="shared" si="0"/>
        <v>10</v>
      </c>
      <c r="B13" s="11" t="s">
        <v>17</v>
      </c>
      <c r="C13" s="11" t="s">
        <v>9</v>
      </c>
      <c r="D13" s="11">
        <v>2</v>
      </c>
      <c r="E13" s="12">
        <v>12000</v>
      </c>
      <c r="F13" s="13">
        <f t="shared" si="1"/>
        <v>24000</v>
      </c>
    </row>
    <row r="14" spans="1:18" s="2" customFormat="1" x14ac:dyDescent="0.2">
      <c r="A14" s="5">
        <f t="shared" si="0"/>
        <v>11</v>
      </c>
      <c r="B14" s="11" t="s">
        <v>18</v>
      </c>
      <c r="C14" s="11" t="s">
        <v>9</v>
      </c>
      <c r="D14" s="11">
        <v>1</v>
      </c>
      <c r="E14" s="12">
        <v>24000</v>
      </c>
      <c r="F14" s="13">
        <f t="shared" si="1"/>
        <v>24000</v>
      </c>
    </row>
    <row r="15" spans="1:18" s="2" customFormat="1" x14ac:dyDescent="0.2">
      <c r="A15" s="5">
        <f t="shared" si="0"/>
        <v>12</v>
      </c>
      <c r="B15" s="11" t="s">
        <v>19</v>
      </c>
      <c r="C15" s="11" t="s">
        <v>9</v>
      </c>
      <c r="D15" s="11">
        <v>2</v>
      </c>
      <c r="E15" s="12">
        <v>150000</v>
      </c>
      <c r="F15" s="13">
        <f t="shared" si="1"/>
        <v>300000</v>
      </c>
    </row>
    <row r="16" spans="1:18" s="2" customFormat="1" x14ac:dyDescent="0.2">
      <c r="A16" s="5">
        <f t="shared" si="0"/>
        <v>13</v>
      </c>
      <c r="B16" s="11" t="s">
        <v>20</v>
      </c>
      <c r="C16" s="11" t="s">
        <v>9</v>
      </c>
      <c r="D16" s="11">
        <v>4</v>
      </c>
      <c r="E16" s="12">
        <v>85000</v>
      </c>
      <c r="F16" s="13">
        <f t="shared" si="1"/>
        <v>340000</v>
      </c>
    </row>
    <row r="17" spans="1:6" s="2" customFormat="1" x14ac:dyDescent="0.2">
      <c r="A17" s="5">
        <f t="shared" si="0"/>
        <v>14</v>
      </c>
      <c r="B17" s="11" t="s">
        <v>21</v>
      </c>
      <c r="C17" s="11" t="s">
        <v>9</v>
      </c>
      <c r="D17" s="11">
        <v>2</v>
      </c>
      <c r="E17" s="12">
        <v>85000</v>
      </c>
      <c r="F17" s="13">
        <f t="shared" si="1"/>
        <v>170000</v>
      </c>
    </row>
    <row r="18" spans="1:6" s="2" customFormat="1" x14ac:dyDescent="0.2">
      <c r="A18" s="5">
        <f t="shared" si="0"/>
        <v>15</v>
      </c>
      <c r="B18" s="11" t="s">
        <v>22</v>
      </c>
      <c r="C18" s="11" t="s">
        <v>23</v>
      </c>
      <c r="D18" s="11">
        <v>15.15</v>
      </c>
      <c r="E18" s="12">
        <v>68892</v>
      </c>
      <c r="F18" s="13">
        <f t="shared" si="1"/>
        <v>1043713.8</v>
      </c>
    </row>
    <row r="19" spans="1:6" s="2" customFormat="1" x14ac:dyDescent="0.2">
      <c r="A19" s="5">
        <f t="shared" si="0"/>
        <v>16</v>
      </c>
      <c r="B19" s="11" t="s">
        <v>24</v>
      </c>
      <c r="C19" s="11" t="s">
        <v>23</v>
      </c>
      <c r="D19" s="11">
        <v>707</v>
      </c>
      <c r="E19" s="12">
        <v>5160</v>
      </c>
      <c r="F19" s="13">
        <f t="shared" si="1"/>
        <v>3648120</v>
      </c>
    </row>
    <row r="20" spans="1:6" s="2" customFormat="1" x14ac:dyDescent="0.2">
      <c r="A20" s="5">
        <f t="shared" si="0"/>
        <v>17</v>
      </c>
      <c r="B20" s="11" t="s">
        <v>25</v>
      </c>
      <c r="C20" s="11" t="s">
        <v>23</v>
      </c>
      <c r="D20" s="11">
        <v>151.5</v>
      </c>
      <c r="E20" s="12">
        <v>32969</v>
      </c>
      <c r="F20" s="13">
        <f t="shared" si="1"/>
        <v>4994803.5</v>
      </c>
    </row>
    <row r="21" spans="1:6" s="2" customFormat="1" x14ac:dyDescent="0.2">
      <c r="A21" s="5">
        <f t="shared" si="0"/>
        <v>18</v>
      </c>
      <c r="B21" s="11" t="s">
        <v>26</v>
      </c>
      <c r="C21" s="11" t="s">
        <v>23</v>
      </c>
      <c r="D21" s="11">
        <v>757.5</v>
      </c>
      <c r="E21" s="12">
        <v>8424</v>
      </c>
      <c r="F21" s="13">
        <f t="shared" si="1"/>
        <v>6381180</v>
      </c>
    </row>
    <row r="22" spans="1:6" s="2" customFormat="1" x14ac:dyDescent="0.2">
      <c r="A22" s="5">
        <f t="shared" si="0"/>
        <v>19</v>
      </c>
      <c r="B22" s="11" t="s">
        <v>27</v>
      </c>
      <c r="C22" s="11" t="s">
        <v>23</v>
      </c>
      <c r="D22" s="11">
        <v>15.15</v>
      </c>
      <c r="E22" s="12">
        <v>19673</v>
      </c>
      <c r="F22" s="13">
        <f t="shared" si="1"/>
        <v>298045.95</v>
      </c>
    </row>
    <row r="23" spans="1:6" s="2" customFormat="1" x14ac:dyDescent="0.2">
      <c r="A23" s="5">
        <f t="shared" si="0"/>
        <v>20</v>
      </c>
      <c r="B23" s="11" t="s">
        <v>28</v>
      </c>
      <c r="C23" s="11" t="s">
        <v>23</v>
      </c>
      <c r="D23" s="11">
        <v>15.15</v>
      </c>
      <c r="E23" s="12">
        <v>106908</v>
      </c>
      <c r="F23" s="13">
        <f t="shared" si="1"/>
        <v>1619656.2</v>
      </c>
    </row>
    <row r="24" spans="1:6" s="2" customFormat="1" x14ac:dyDescent="0.2">
      <c r="A24" s="5">
        <f t="shared" si="0"/>
        <v>21</v>
      </c>
      <c r="B24" s="11" t="s">
        <v>29</v>
      </c>
      <c r="C24" s="11" t="s">
        <v>30</v>
      </c>
      <c r="D24" s="11">
        <v>48</v>
      </c>
      <c r="E24" s="12">
        <v>870000</v>
      </c>
      <c r="F24" s="13">
        <f t="shared" si="1"/>
        <v>41760000</v>
      </c>
    </row>
    <row r="25" spans="1:6" s="2" customFormat="1" x14ac:dyDescent="0.2">
      <c r="A25" s="5">
        <f t="shared" si="0"/>
        <v>22</v>
      </c>
      <c r="B25" s="11" t="s">
        <v>31</v>
      </c>
      <c r="C25" s="11" t="s">
        <v>30</v>
      </c>
      <c r="D25" s="11">
        <v>3</v>
      </c>
      <c r="E25" s="12">
        <v>350000</v>
      </c>
      <c r="F25" s="13">
        <f t="shared" si="1"/>
        <v>1050000</v>
      </c>
    </row>
    <row r="26" spans="1:6" s="2" customFormat="1" x14ac:dyDescent="0.2">
      <c r="A26" s="5">
        <f t="shared" si="0"/>
        <v>23</v>
      </c>
      <c r="B26" s="11" t="s">
        <v>32</v>
      </c>
      <c r="C26" s="11" t="s">
        <v>9</v>
      </c>
      <c r="D26" s="11">
        <v>11</v>
      </c>
      <c r="E26" s="12">
        <v>29500</v>
      </c>
      <c r="F26" s="13">
        <f t="shared" si="1"/>
        <v>324500</v>
      </c>
    </row>
    <row r="27" spans="1:6" s="2" customFormat="1" x14ac:dyDescent="0.2">
      <c r="A27" s="5">
        <f t="shared" si="0"/>
        <v>24</v>
      </c>
      <c r="B27" s="11" t="s">
        <v>33</v>
      </c>
      <c r="C27" s="11" t="s">
        <v>9</v>
      </c>
      <c r="D27" s="11">
        <v>12</v>
      </c>
      <c r="E27" s="12">
        <v>278000</v>
      </c>
      <c r="F27" s="13">
        <f t="shared" si="1"/>
        <v>3336000</v>
      </c>
    </row>
    <row r="28" spans="1:6" s="2" customFormat="1" x14ac:dyDescent="0.2">
      <c r="A28" s="5">
        <f t="shared" si="0"/>
        <v>25</v>
      </c>
      <c r="B28" s="11" t="s">
        <v>34</v>
      </c>
      <c r="C28" s="11" t="s">
        <v>9</v>
      </c>
      <c r="D28" s="11">
        <v>11</v>
      </c>
      <c r="E28" s="12">
        <v>278000</v>
      </c>
      <c r="F28" s="13">
        <f t="shared" si="1"/>
        <v>3058000</v>
      </c>
    </row>
    <row r="29" spans="1:6" s="2" customFormat="1" x14ac:dyDescent="0.2">
      <c r="A29" s="5">
        <f t="shared" si="0"/>
        <v>26</v>
      </c>
      <c r="B29" s="11" t="s">
        <v>35</v>
      </c>
      <c r="C29" s="11" t="s">
        <v>9</v>
      </c>
      <c r="D29" s="11">
        <v>14</v>
      </c>
      <c r="E29" s="12">
        <v>25000</v>
      </c>
      <c r="F29" s="13">
        <f t="shared" si="1"/>
        <v>350000</v>
      </c>
    </row>
    <row r="30" spans="1:6" s="2" customFormat="1" x14ac:dyDescent="0.2">
      <c r="A30" s="5">
        <f t="shared" si="0"/>
        <v>27</v>
      </c>
      <c r="B30" s="11" t="s">
        <v>36</v>
      </c>
      <c r="C30" s="11" t="s">
        <v>23</v>
      </c>
      <c r="D30" s="11">
        <v>1173</v>
      </c>
      <c r="E30" s="12">
        <v>7500</v>
      </c>
      <c r="F30" s="13">
        <f t="shared" si="1"/>
        <v>8797500</v>
      </c>
    </row>
    <row r="31" spans="1:6" s="2" customFormat="1" x14ac:dyDescent="0.2">
      <c r="A31" s="5">
        <f t="shared" si="0"/>
        <v>28</v>
      </c>
      <c r="B31" s="11" t="s">
        <v>37</v>
      </c>
      <c r="C31" s="11" t="s">
        <v>23</v>
      </c>
      <c r="D31" s="11">
        <v>12.12</v>
      </c>
      <c r="E31" s="12">
        <v>55909</v>
      </c>
      <c r="F31" s="13">
        <f t="shared" si="1"/>
        <v>677617.08</v>
      </c>
    </row>
    <row r="32" spans="1:6" s="2" customFormat="1" x14ac:dyDescent="0.2">
      <c r="A32" s="5">
        <f t="shared" si="0"/>
        <v>29</v>
      </c>
      <c r="B32" s="11" t="s">
        <v>38</v>
      </c>
      <c r="C32" s="11" t="s">
        <v>23</v>
      </c>
      <c r="D32" s="11">
        <v>15.3</v>
      </c>
      <c r="E32" s="12">
        <v>22000</v>
      </c>
      <c r="F32" s="13">
        <f t="shared" si="1"/>
        <v>336600</v>
      </c>
    </row>
    <row r="33" spans="1:6" s="2" customFormat="1" x14ac:dyDescent="0.2">
      <c r="A33" s="5">
        <f t="shared" si="0"/>
        <v>30</v>
      </c>
      <c r="B33" s="11" t="s">
        <v>39</v>
      </c>
      <c r="C33" s="11" t="s">
        <v>9</v>
      </c>
      <c r="D33" s="11">
        <v>2</v>
      </c>
      <c r="E33" s="12">
        <v>120000</v>
      </c>
      <c r="F33" s="13">
        <f t="shared" si="1"/>
        <v>240000</v>
      </c>
    </row>
    <row r="34" spans="1:6" s="2" customFormat="1" x14ac:dyDescent="0.2">
      <c r="A34" s="5">
        <f t="shared" si="0"/>
        <v>31</v>
      </c>
      <c r="B34" s="11" t="s">
        <v>40</v>
      </c>
      <c r="C34" s="11" t="s">
        <v>9</v>
      </c>
      <c r="D34" s="11">
        <v>1</v>
      </c>
      <c r="E34" s="12">
        <v>320000</v>
      </c>
      <c r="F34" s="13">
        <f t="shared" si="1"/>
        <v>320000</v>
      </c>
    </row>
    <row r="35" spans="1:6" s="2" customFormat="1" x14ac:dyDescent="0.2">
      <c r="A35" s="5">
        <f t="shared" si="0"/>
        <v>32</v>
      </c>
      <c r="B35" s="11" t="s">
        <v>41</v>
      </c>
      <c r="C35" s="11" t="s">
        <v>9</v>
      </c>
      <c r="D35" s="11">
        <v>1</v>
      </c>
      <c r="E35" s="12">
        <v>180000</v>
      </c>
      <c r="F35" s="13">
        <f t="shared" si="1"/>
        <v>180000</v>
      </c>
    </row>
    <row r="36" spans="1:6" x14ac:dyDescent="0.2">
      <c r="A36" s="5"/>
      <c r="B36" s="14" t="s">
        <v>42</v>
      </c>
      <c r="C36" s="15"/>
      <c r="D36" s="16"/>
      <c r="E36" s="17"/>
      <c r="F36" s="18">
        <f>SUM(F5:F35)</f>
        <v>83608236.530000001</v>
      </c>
    </row>
  </sheetData>
  <mergeCells count="3">
    <mergeCell ref="A1:F1"/>
    <mergeCell ref="A3:F3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2025-12-25T03:37:27Z</dcterms:modified>
</cp:coreProperties>
</file>