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codeName="ThisWorkbook" defaultThemeVersion="124226"/>
  <mc:AlternateContent xmlns:mc="http://schemas.openxmlformats.org/markup-compatibility/2006">
    <mc:Choice Requires="x15">
      <x15ac:absPath xmlns:x15ac="http://schemas.microsoft.com/office/spreadsheetml/2010/11/ac" url="/Users/pain/Library/Mobile Documents/com~apple~CloudDocs/Định Sơn/Hợp đồng/Duy Khánh/"/>
    </mc:Choice>
  </mc:AlternateContent>
  <xr:revisionPtr revIDLastSave="0" documentId="13_ncr:1_{54CF2C7D-3A88-BF47-B329-8C829A370F3E}" xr6:coauthVersionLast="47" xr6:coauthVersionMax="47" xr10:uidLastSave="{00000000-0000-0000-0000-000000000000}"/>
  <bookViews>
    <workbookView xWindow="220" yWindow="760" windowWidth="30000" windowHeight="17200" activeTab="3" xr2:uid="{00000000-000D-0000-FFFF-FFFF00000000}"/>
  </bookViews>
  <sheets>
    <sheet name="foxz" sheetId="17" state="hidden" r:id="rId1"/>
    <sheet name="Tuấn Khôi" sheetId="16" state="hidden" r:id="rId2"/>
    <sheet name="SGV" sheetId="19" state="veryHidden" r:id="rId3"/>
    <sheet name="BBBG (3)" sheetId="2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2" i="21" l="1"/>
  <c r="F23" i="16"/>
  <c r="F26" i="16"/>
  <c r="F24" i="16"/>
  <c r="F25" i="16"/>
  <c r="F22" i="16"/>
  <c r="G23" i="21" l="1"/>
  <c r="G24" i="21" s="1"/>
</calcChain>
</file>

<file path=xl/sharedStrings.xml><?xml version="1.0" encoding="utf-8"?>
<sst xmlns="http://schemas.openxmlformats.org/spreadsheetml/2006/main" count="79" uniqueCount="68">
  <si>
    <t>Céng hoµ x· héi chñ nghÜa viÖt nam</t>
  </si>
  <si>
    <t>§éc lËp - Tù do - H¹nh Phóc</t>
  </si>
  <si>
    <r>
      <t>----------</t>
    </r>
    <r>
      <rPr>
        <sz val="13"/>
        <rFont val="Wingdings"/>
        <charset val="2"/>
      </rPr>
      <t>¯</t>
    </r>
    <r>
      <rPr>
        <sz val="13"/>
        <rFont val="Times New Roman"/>
        <family val="1"/>
      </rPr>
      <t>----------</t>
    </r>
  </si>
  <si>
    <t>®¹i diªn bªn a</t>
  </si>
  <si>
    <t xml:space="preserve"> MST:</t>
  </si>
  <si>
    <t>Tổng cộng</t>
  </si>
  <si>
    <r>
      <t xml:space="preserve">H«m nay, ngµy      th¸ng      n¨m 2022. Chóng t«i gåm : </t>
    </r>
    <r>
      <rPr>
        <b/>
        <i/>
        <sz val="13"/>
        <rFont val=".VnTime"/>
        <family val="2"/>
      </rPr>
      <t xml:space="preserve"> </t>
    </r>
  </si>
  <si>
    <r>
      <t>Sè:  ......</t>
    </r>
    <r>
      <rPr>
        <sz val="12"/>
        <rFont val="Times New Roman"/>
        <family val="1"/>
      </rPr>
      <t>/2022/BBBG</t>
    </r>
  </si>
  <si>
    <t>BÊN A: HỘ KINH DOANH PHẠM THỊ THÚY MINH</t>
  </si>
  <si>
    <t>Đại diện bởi</t>
  </si>
  <si>
    <t>Bà Phạm Thị Thúy Minh</t>
  </si>
  <si>
    <t xml:space="preserve">        - Chức vụ: Chủ hộ kinh doanh</t>
  </si>
  <si>
    <t>Địa chỉ</t>
  </si>
  <si>
    <t>TDP Thọ Xuân, thị trấn Núi Đối, huyện Kiến Thụy, Hải Phòng</t>
  </si>
  <si>
    <t>8761688658-001</t>
  </si>
  <si>
    <t>Tài khoản số:</t>
  </si>
  <si>
    <t>Thành tiền</t>
  </si>
  <si>
    <t xml:space="preserve">          Biªn b¶n nµy ®­îc hai bªn thèng nhÊt vµ lËp  thµnh 02 b¶n cã gi¸ trÞ ph¸p lý nh­ nhau,  mçi bªn gi÷ 01 b¶n vµ lµm c¬ së ®Ó  ®èi chiÕu khèi l­îng cô thÓ vµ thanh to¸n tiÒn  gi÷a hai bªn.</t>
  </si>
  <si>
    <t>-  C¨n cø Hîp ®ång kinh tÕ sè ....../2022/H§KT ký ngµy ...../....../2022 gi÷a Hộ kinh doanh Vũ Thị Thu với Hộ kinh doanh Phạm Thị Thúy Minh.</t>
  </si>
  <si>
    <t>BÊN A: HỘ KINH DOANH VŨ THỊ THU</t>
  </si>
  <si>
    <t>Bà Vũ Thị Thu</t>
  </si>
  <si>
    <t>Quầy số 361 chợ Tam Bạc, phường Phan Bội Châu, quận Hồng Bàng, thành phố Hải Phòng</t>
  </si>
  <si>
    <t>0200315617</t>
  </si>
  <si>
    <t>101000074385 tại ngân hàng TMCP Công thương Việt Nam – CN Hải Phòng</t>
  </si>
  <si>
    <t>0031000348388 – Ngân hàng Vietcombank, CN Hải Phòng</t>
  </si>
  <si>
    <t>2109205050218 – Ngân hàng Agribank, CN Kiến Thụy</t>
  </si>
  <si>
    <t>Hai bên cùng tiến hành ký biên bản giao nhận và đối chiếu số lượng quần áo đồng phục học sinh cụ thể như sau:</t>
  </si>
  <si>
    <t>STT</t>
  </si>
  <si>
    <t>Hàng hóa</t>
  </si>
  <si>
    <t>SL</t>
  </si>
  <si>
    <t>Đơn giá</t>
  </si>
  <si>
    <t>Quần âu vải tuyết mưa</t>
  </si>
  <si>
    <t>Áo sơ mi ngắn tay vải thô Nam Định 2076</t>
  </si>
  <si>
    <t>®¹i diÖn bªn b</t>
  </si>
  <si>
    <t>Bằng chữ: Bảy mươi hai triệu tám trăm tám mươi nghìn đồng./.</t>
  </si>
  <si>
    <t>biªn b¶n Bµn giao vµ nghiÖm thu KHèI L­îng 
gi¸ trÞ hµng ho¸</t>
  </si>
  <si>
    <t> </t>
  </si>
  <si>
    <t>ĐVT</t>
  </si>
  <si>
    <t>Ghi chú</t>
  </si>
  <si>
    <t>BIÊN BẢN BÀN GIAO VÀ NGHIỆM THU</t>
  </si>
  <si>
    <t>Kết luận:</t>
  </si>
  <si>
    <t xml:space="preserve"> - Đồng ý nghiệm thu và nhận bàn giao số lượng như trên.</t>
  </si>
  <si>
    <t xml:space="preserve">BÊN B: CÔNG TY TNHH XÂY DỰNG ĐỊNH SƠN </t>
  </si>
  <si>
    <t>Địa chỉ: Thôn 1 (tại nhà ông Nguyễn Sĩ Định), xã Kiến Thụy, huyện Kiến Thụy, Thành phố Hải Phòng</t>
  </si>
  <si>
    <t>MST: 0202111150</t>
  </si>
  <si>
    <t>Biên bản này được lập thành 02 bản  bên A giữ 01 bản, bên B giữ 01 bản,có giá trị pháp lý như nhau ./.</t>
  </si>
  <si>
    <t>CỘNG HÒA XÃ HỘI CHỦ NGHĨA VIỆT NAM</t>
  </si>
  <si>
    <t>Độc lập - Tự do - Hạnh Phúc</t>
  </si>
  <si>
    <t>----------¯----------</t>
  </si>
  <si>
    <t>BÊN A: CÔNG TY TNHH DUY KHÁNH</t>
  </si>
  <si>
    <r>
      <t>Đại diện: Ông</t>
    </r>
    <r>
      <rPr>
        <sz val="13"/>
        <color theme="9"/>
        <rFont val="Times New Roman"/>
        <family val="1"/>
      </rPr>
      <t xml:space="preserve"> -----  </t>
    </r>
    <r>
      <rPr>
        <sz val="13"/>
        <rFont val="Times New Roman"/>
        <family val="1"/>
      </rPr>
      <t xml:space="preserve">  	Chức vụ: Giám đốc </t>
    </r>
  </si>
  <si>
    <t>Địa chỉ: Số 2 Lê Lợi, Phường Máy Tơ, Quận Ngô Quyền, Thành phố Hải Phòng, Việt Nam</t>
  </si>
  <si>
    <t>MST: 0200347658</t>
  </si>
  <si>
    <r>
      <t xml:space="preserve">Tài khoản số: </t>
    </r>
    <r>
      <rPr>
        <sz val="13"/>
        <color theme="9"/>
        <rFont val="Times New Roman"/>
        <family val="1"/>
      </rPr>
      <t>----</t>
    </r>
  </si>
  <si>
    <t>Sửa chữa, thay thế trần thả thạch cao</t>
  </si>
  <si>
    <t>m2</t>
  </si>
  <si>
    <t>Tiền thuế GTGT (8%)</t>
  </si>
  <si>
    <t xml:space="preserve">    </t>
  </si>
  <si>
    <t xml:space="preserve"> - Đảm bảo chất lượng đúng yêu cầu của hợp đồng.</t>
  </si>
  <si>
    <t>ĐẠI DIỆN BÊN A</t>
  </si>
  <si>
    <t>ĐẠI DIỆN BÊN B</t>
  </si>
  <si>
    <r>
      <t xml:space="preserve">Đại diện: Ông </t>
    </r>
    <r>
      <rPr>
        <b/>
        <sz val="13"/>
        <rFont val="Times New Roman"/>
        <family val="1"/>
      </rPr>
      <t xml:space="preserve">Nguyễn Sĩ Sơn </t>
    </r>
    <r>
      <rPr>
        <sz val="13"/>
        <rFont val="Times New Roman"/>
        <family val="1"/>
      </rPr>
      <t xml:space="preserve">     	Chức vụ: Giám đốc</t>
    </r>
  </si>
  <si>
    <t>-  Căn cứ Hợp đồng kinh tế số 0301/HĐKT/DK-ĐS ký ngày 03/01/2025 giữa Công ty TNHH Duy Khánh với Công ty TNHH xây dựng Định Sơn.</t>
  </si>
  <si>
    <r>
      <t xml:space="preserve">      Số tiền bằng chữ: </t>
    </r>
    <r>
      <rPr>
        <sz val="13"/>
        <rFont val="Times New Roman"/>
        <family val="1"/>
      </rPr>
      <t>Ba mươi tám triệu tám trăm bảy mươi chín nghìn chín trăm chín mươi</t>
    </r>
    <r>
      <rPr>
        <i/>
        <sz val="13"/>
        <rFont val="Times New Roman"/>
        <family val="1"/>
      </rPr>
      <t xml:space="preserve"> đồng./.</t>
    </r>
  </si>
  <si>
    <t>Tài khoản số: 13456.888.888 – Ngân hàng Á Châu, CN Hải Phòng</t>
  </si>
  <si>
    <t>Hai bên cùng tiến hành nghiệm thu và bàn giao hàng hóa theo Hợp đồng kinh tế số    0301/HĐTCXD/DK-ĐS ký ngày  03/01 /2025.  Cụ thể như sau:</t>
  </si>
  <si>
    <r>
      <t xml:space="preserve">Hôm nay, ngày    tháng    năm 2025 tại công trình của công ty TNHH Duy Khánh  tại toà nhà DK, số 2, lô 22A Lê Hồng Phong, Phường Đông Khê, Quận Ngô Quyền. Chúng tôi gồm : </t>
    </r>
    <r>
      <rPr>
        <b/>
        <i/>
        <sz val="13"/>
        <rFont val="Times New Roman"/>
        <family val="1"/>
      </rPr>
      <t xml:space="preserve"> </t>
    </r>
  </si>
  <si>
    <t>Số:         /BBBGNT-DK-ĐS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</si>
</sst>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36">
    <font>
      <sz val="14"/>
      <name val=".VnTime"/>
    </font>
    <font>
      <sz val="14"/>
      <name val=".VnTime"/>
    </font>
    <font>
      <sz val="12"/>
      <name val="Times New Roman"/>
      <family val="1"/>
    </font>
    <font>
      <sz val="13"/>
      <name val=".VnTimeH"/>
      <family val="2"/>
    </font>
    <font>
      <sz val="13"/>
      <name val="Times New Roman"/>
      <family val="1"/>
    </font>
    <font>
      <b/>
      <sz val="13"/>
      <name val=".VnTime"/>
      <family val="2"/>
    </font>
    <font>
      <sz val="13"/>
      <name val="Wingdings"/>
      <charset val="2"/>
    </font>
    <font>
      <sz val="12"/>
      <name val=".VnTime"/>
      <family val="2"/>
    </font>
    <font>
      <b/>
      <i/>
      <sz val="13"/>
      <name val=".VnTime"/>
      <family val="2"/>
    </font>
    <font>
      <b/>
      <sz val="12"/>
      <name val=".VnTimeh"/>
      <family val="2"/>
    </font>
    <font>
      <sz val="1"/>
      <name val=".VnTime"/>
      <family val="2"/>
    </font>
    <font>
      <sz val="8"/>
      <name val=".VnTime"/>
      <family val="2"/>
    </font>
    <font>
      <sz val="14"/>
      <color indexed="12"/>
      <name val=".vntime"/>
      <family val="2"/>
    </font>
    <font>
      <sz val="14"/>
      <color indexed="12"/>
      <name val=".vntime"/>
      <family val="2"/>
    </font>
    <font>
      <sz val="14"/>
      <color indexed="12"/>
      <name val="Times New Roman"/>
      <family val="1"/>
    </font>
    <font>
      <b/>
      <sz val="15"/>
      <name val=".VnTimeH"/>
      <family val="2"/>
    </font>
    <font>
      <sz val="14"/>
      <name val="Times New Roman"/>
      <family val="1"/>
    </font>
    <font>
      <sz val="14"/>
      <color indexed="9"/>
      <name val="Times New Roman"/>
      <family val="1"/>
    </font>
    <font>
      <i/>
      <sz val="13"/>
      <name val=".VnTime"/>
      <family val="2"/>
      <charset val="163"/>
    </font>
    <font>
      <sz val="13"/>
      <name val=".VnTime"/>
      <family val="2"/>
      <charset val="163"/>
    </font>
    <font>
      <sz val="13"/>
      <color indexed="12"/>
      <name val=".vntime"/>
      <family val="2"/>
    </font>
    <font>
      <i/>
      <u/>
      <sz val="13"/>
      <color indexed="12"/>
      <name val="Times New Roman"/>
      <family val="1"/>
      <charset val="163"/>
    </font>
    <font>
      <b/>
      <sz val="13"/>
      <name val="Times New Roman"/>
      <family val="1"/>
    </font>
    <font>
      <b/>
      <sz val="13"/>
      <name val="Times New Roman"/>
      <family val="1"/>
      <charset val="163"/>
    </font>
    <font>
      <b/>
      <sz val="14"/>
      <name val=".VnTime"/>
      <family val="2"/>
    </font>
    <font>
      <i/>
      <sz val="13"/>
      <name val="Times New Roman"/>
      <family val="1"/>
    </font>
    <font>
      <b/>
      <i/>
      <sz val="13"/>
      <name val="Times New Roman"/>
      <family val="1"/>
    </font>
    <font>
      <b/>
      <sz val="16"/>
      <name val="Times New Roman"/>
      <family val="1"/>
    </font>
    <font>
      <u/>
      <sz val="13"/>
      <name val="Times New Roman"/>
      <family val="1"/>
    </font>
    <font>
      <b/>
      <sz val="15"/>
      <name val="Times New Roman"/>
      <family val="1"/>
    </font>
    <font>
      <sz val="13"/>
      <color indexed="12"/>
      <name val="Times New Roman"/>
      <family val="1"/>
    </font>
    <font>
      <sz val="13"/>
      <color rgb="FFFF0000"/>
      <name val="Times New Roman"/>
      <family val="1"/>
    </font>
    <font>
      <sz val="14"/>
      <color rgb="FFFF0000"/>
      <name val="Times New Roman"/>
      <family val="1"/>
    </font>
    <font>
      <b/>
      <sz val="14"/>
      <name val="Times New Roman"/>
      <family val="1"/>
    </font>
    <font>
      <sz val="1"/>
      <name val="Times New Roman"/>
      <family val="1"/>
    </font>
    <font>
      <sz val="13"/>
      <color theme="9"/>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86">
    <xf numFmtId="0" fontId="0" fillId="0" borderId="0" xfId="0"/>
    <xf numFmtId="0" fontId="10" fillId="0" borderId="0" xfId="0" applyFont="1"/>
    <xf numFmtId="0" fontId="12" fillId="0" borderId="0" xfId="0" applyFont="1"/>
    <xf numFmtId="0" fontId="13" fillId="0" borderId="0" xfId="0" applyFont="1"/>
    <xf numFmtId="0" fontId="16" fillId="0" borderId="0" xfId="0" applyFont="1"/>
    <xf numFmtId="0" fontId="14" fillId="0" borderId="0" xfId="0" applyFont="1"/>
    <xf numFmtId="165" fontId="17" fillId="0" borderId="0" xfId="1" applyNumberFormat="1" applyFont="1"/>
    <xf numFmtId="0" fontId="17" fillId="0" borderId="0" xfId="0" applyFont="1"/>
    <xf numFmtId="0" fontId="19" fillId="0" borderId="0" xfId="0" applyFont="1" applyAlignment="1">
      <alignment horizontal="left"/>
    </xf>
    <xf numFmtId="0" fontId="4" fillId="0" borderId="0" xfId="0" applyFont="1" applyAlignment="1">
      <alignment horizontal="left"/>
    </xf>
    <xf numFmtId="0" fontId="4" fillId="0" borderId="0" xfId="0" applyFont="1"/>
    <xf numFmtId="0" fontId="4" fillId="0" borderId="0" xfId="0" applyFont="1" applyAlignment="1">
      <alignment horizontal="left" vertical="center" wrapText="1"/>
    </xf>
    <xf numFmtId="0" fontId="21" fillId="0" borderId="0" xfId="0" applyFont="1"/>
    <xf numFmtId="0" fontId="23" fillId="0" borderId="0" xfId="0" applyFont="1" applyAlignment="1">
      <alignment horizontal="left" vertical="center" wrapText="1"/>
    </xf>
    <xf numFmtId="0" fontId="24" fillId="0" borderId="0" xfId="0" applyFont="1"/>
    <xf numFmtId="0" fontId="2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5" fontId="4" fillId="0" borderId="1" xfId="1" applyNumberFormat="1" applyFont="1" applyBorder="1" applyAlignment="1">
      <alignment horizontal="right" vertical="center" wrapText="1"/>
    </xf>
    <xf numFmtId="165" fontId="4" fillId="0" borderId="1" xfId="1" applyNumberFormat="1"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165" fontId="23" fillId="0" borderId="1" xfId="0" applyNumberFormat="1" applyFont="1" applyBorder="1" applyAlignment="1">
      <alignment horizontal="right" vertical="center" wrapText="1"/>
    </xf>
    <xf numFmtId="0" fontId="4" fillId="0" borderId="0" xfId="0" applyFont="1" applyAlignment="1">
      <alignment vertical="center" wrapText="1"/>
    </xf>
    <xf numFmtId="0" fontId="19" fillId="0" borderId="0" xfId="0" applyFont="1" applyAlignment="1">
      <alignment vertical="center" wrapText="1"/>
    </xf>
    <xf numFmtId="0" fontId="9" fillId="0" borderId="0" xfId="0" applyFont="1" applyAlignment="1">
      <alignment vertical="top" wrapText="1"/>
    </xf>
    <xf numFmtId="0" fontId="24" fillId="0" borderId="0" xfId="0" applyFont="1" applyAlignment="1">
      <alignment horizontal="center"/>
    </xf>
    <xf numFmtId="0" fontId="20" fillId="0" borderId="0" xfId="0" quotePrefix="1" applyFont="1" applyAlignment="1">
      <alignment vertical="center" wrapText="1"/>
    </xf>
    <xf numFmtId="0" fontId="4" fillId="0" borderId="0" xfId="0" applyFont="1" applyAlignment="1">
      <alignment wrapText="1"/>
    </xf>
    <xf numFmtId="0" fontId="15" fillId="0" borderId="0" xfId="0" applyFont="1"/>
    <xf numFmtId="0" fontId="3" fillId="0" borderId="0" xfId="0" applyFont="1"/>
    <xf numFmtId="0" fontId="5" fillId="0" borderId="0" xfId="0" applyFont="1"/>
    <xf numFmtId="0" fontId="7" fillId="0" borderId="0" xfId="0" applyFont="1"/>
    <xf numFmtId="0" fontId="25" fillId="0" borderId="0" xfId="0" applyFont="1"/>
    <xf numFmtId="0" fontId="4" fillId="0" borderId="0" xfId="0" applyFont="1" applyAlignment="1">
      <alignment horizontal="center" vertical="center" wrapText="1"/>
    </xf>
    <xf numFmtId="0" fontId="22" fillId="0" borderId="1" xfId="0" applyFont="1" applyBorder="1" applyAlignment="1">
      <alignment horizontal="center" vertical="center" wrapText="1"/>
    </xf>
    <xf numFmtId="3" fontId="4" fillId="0" borderId="1" xfId="0" applyNumberFormat="1" applyFont="1" applyBorder="1" applyAlignment="1">
      <alignment horizontal="right" vertical="center" wrapText="1"/>
    </xf>
    <xf numFmtId="3" fontId="22" fillId="0" borderId="1" xfId="0" applyNumberFormat="1" applyFont="1" applyBorder="1" applyAlignment="1">
      <alignment horizontal="right"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3" fontId="16" fillId="0" borderId="1" xfId="0" applyNumberFormat="1" applyFont="1" applyBorder="1" applyAlignment="1">
      <alignment horizontal="right" vertical="center"/>
    </xf>
    <xf numFmtId="0" fontId="4" fillId="0" borderId="0" xfId="0" quotePrefix="1" applyFont="1" applyAlignment="1">
      <alignment horizontal="left"/>
    </xf>
    <xf numFmtId="0" fontId="22" fillId="0" borderId="0" xfId="0" applyFont="1"/>
    <xf numFmtId="0" fontId="29" fillId="0" borderId="0" xfId="0" applyFont="1"/>
    <xf numFmtId="0" fontId="2" fillId="0" borderId="0" xfId="0" applyFont="1"/>
    <xf numFmtId="0" fontId="30" fillId="0" borderId="0" xfId="0" quotePrefix="1" applyFont="1" applyAlignment="1">
      <alignment vertical="center" wrapText="1"/>
    </xf>
    <xf numFmtId="0" fontId="31" fillId="0" borderId="0" xfId="0" applyFont="1"/>
    <xf numFmtId="0" fontId="31" fillId="0" borderId="0" xfId="0" applyFont="1" applyAlignment="1">
      <alignment horizontal="left"/>
    </xf>
    <xf numFmtId="0" fontId="32" fillId="0" borderId="0" xfId="0" applyFont="1"/>
    <xf numFmtId="0" fontId="4" fillId="0" borderId="0" xfId="0" applyFont="1" applyAlignment="1">
      <alignment vertical="center"/>
    </xf>
    <xf numFmtId="0" fontId="31" fillId="0" borderId="0" xfId="0" applyFont="1" applyAlignment="1">
      <alignment vertical="center"/>
    </xf>
    <xf numFmtId="0" fontId="31" fillId="0" borderId="0" xfId="0" applyFont="1" applyAlignment="1">
      <alignment wrapText="1"/>
    </xf>
    <xf numFmtId="0" fontId="31" fillId="0" borderId="0" xfId="0" quotePrefix="1" applyFont="1"/>
    <xf numFmtId="0" fontId="22" fillId="0" borderId="0" xfId="0" applyFont="1" applyAlignment="1">
      <alignment horizontal="center" vertical="center" wrapText="1"/>
    </xf>
    <xf numFmtId="0" fontId="33" fillId="0" borderId="0" xfId="0" applyFont="1" applyAlignment="1">
      <alignment horizontal="center"/>
    </xf>
    <xf numFmtId="0" fontId="34" fillId="0" borderId="0" xfId="0" applyFont="1"/>
    <xf numFmtId="0" fontId="33" fillId="0" borderId="0" xfId="0" applyFont="1" applyAlignment="1">
      <alignment vertical="top" wrapText="1"/>
    </xf>
    <xf numFmtId="0" fontId="18" fillId="0" borderId="0" xfId="0" applyFont="1" applyAlignment="1">
      <alignment horizontal="left"/>
    </xf>
    <xf numFmtId="0" fontId="4" fillId="0" borderId="0" xfId="0" applyFont="1" applyAlignment="1">
      <alignment horizontal="left"/>
    </xf>
    <xf numFmtId="0" fontId="4" fillId="0" borderId="0" xfId="0" applyFont="1" applyAlignment="1">
      <alignment horizontal="left" vertical="center"/>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wrapText="1"/>
    </xf>
    <xf numFmtId="0" fontId="22" fillId="0" borderId="0" xfId="0" applyFont="1" applyAlignment="1">
      <alignment horizontal="left"/>
    </xf>
    <xf numFmtId="0" fontId="4" fillId="0" borderId="0" xfId="0" quotePrefix="1" applyFont="1" applyAlignment="1">
      <alignment horizontal="left"/>
    </xf>
    <xf numFmtId="0" fontId="4" fillId="0" borderId="2" xfId="0" applyFont="1" applyBorder="1" applyAlignment="1">
      <alignment horizontal="left" vertical="center" wrapText="1"/>
    </xf>
    <xf numFmtId="0" fontId="19" fillId="0" borderId="0" xfId="0" applyFont="1" applyAlignment="1">
      <alignment horizontal="left" vertical="center" wrapText="1"/>
    </xf>
    <xf numFmtId="0" fontId="9" fillId="0" borderId="0" xfId="0" applyFont="1" applyAlignment="1">
      <alignment horizontal="center" vertical="top" wrapText="1"/>
    </xf>
    <xf numFmtId="0" fontId="15" fillId="0" borderId="0" xfId="0" applyFont="1" applyAlignment="1">
      <alignment horizontal="center" wrapText="1"/>
    </xf>
    <xf numFmtId="0" fontId="20" fillId="0" borderId="0" xfId="0" quotePrefix="1" applyFont="1" applyAlignment="1">
      <alignment horizontal="left" vertical="center" wrapText="1"/>
    </xf>
    <xf numFmtId="0" fontId="3" fillId="0" borderId="0" xfId="0" applyFont="1" applyAlignment="1">
      <alignment horizontal="center"/>
    </xf>
    <xf numFmtId="0" fontId="5"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4" fillId="0" borderId="0" xfId="0" applyFont="1" applyAlignment="1">
      <alignment horizontal="left" vertical="center" wrapText="1"/>
    </xf>
    <xf numFmtId="0" fontId="33" fillId="0" borderId="0" xfId="0" applyFont="1" applyAlignment="1">
      <alignment horizontal="center" vertical="top" wrapText="1"/>
    </xf>
    <xf numFmtId="0" fontId="26" fillId="0" borderId="3" xfId="0" applyFont="1" applyBorder="1" applyAlignment="1">
      <alignment horizontal="left" vertical="center" wrapText="1"/>
    </xf>
    <xf numFmtId="0" fontId="28" fillId="0" borderId="0" xfId="0" applyFont="1" applyAlignment="1">
      <alignment horizontal="left" vertical="center" wrapText="1"/>
    </xf>
    <xf numFmtId="0" fontId="22" fillId="0" borderId="1" xfId="0" applyFont="1" applyBorder="1" applyAlignment="1">
      <alignment horizontal="center" vertical="center" wrapText="1"/>
    </xf>
    <xf numFmtId="0" fontId="22" fillId="0" borderId="0" xfId="0" applyFont="1" applyAlignment="1">
      <alignment horizontal="center"/>
    </xf>
    <xf numFmtId="0" fontId="25" fillId="0" borderId="0" xfId="0" applyFont="1" applyAlignment="1">
      <alignment horizontal="center"/>
    </xf>
    <xf numFmtId="0" fontId="27" fillId="0" borderId="0" xfId="0" applyFont="1" applyAlignment="1">
      <alignment horizontal="center" wrapText="1"/>
    </xf>
    <xf numFmtId="0" fontId="2" fillId="0" borderId="0" xfId="0" applyFont="1" applyAlignment="1">
      <alignment horizontal="center" vertical="top"/>
    </xf>
    <xf numFmtId="0" fontId="4" fillId="0" borderId="0" xfId="0" quotePrefix="1" applyFont="1" applyAlignment="1">
      <alignment horizontal="left" vertical="center" wrapText="1"/>
    </xf>
    <xf numFmtId="0" fontId="25" fillId="0" borderId="0" xfId="0" applyFont="1"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view="pageBreakPreview" workbookViewId="0">
      <pane activePane="bottomRight" state="frozenSplit"/>
    </sheetView>
  </sheetViews>
  <sheetFormatPr baseColWidth="10" defaultColWidth="8.7109375" defaultRowHeight="18"/>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30"/>
  <sheetViews>
    <sheetView workbookViewId="0">
      <selection activeCell="L12" sqref="A1:IV65536"/>
    </sheetView>
  </sheetViews>
  <sheetFormatPr baseColWidth="10" defaultColWidth="8.7109375" defaultRowHeight="18"/>
  <cols>
    <col min="1" max="1" width="5.140625" customWidth="1"/>
    <col min="2" max="2" width="4.5703125" customWidth="1"/>
    <col min="3" max="3" width="32.85546875" customWidth="1"/>
    <col min="4" max="4" width="7.42578125" customWidth="1"/>
    <col min="5" max="5" width="8.28515625" customWidth="1"/>
    <col min="6" max="6" width="11.140625" customWidth="1"/>
    <col min="7" max="7" width="7.85546875" customWidth="1"/>
    <col min="8" max="8" width="7.140625" customWidth="1"/>
    <col min="9" max="9" width="13.28515625" style="4" customWidth="1"/>
  </cols>
  <sheetData>
    <row r="1" spans="1:9">
      <c r="A1" s="71" t="s">
        <v>0</v>
      </c>
      <c r="B1" s="71"/>
      <c r="C1" s="71"/>
      <c r="D1" s="71"/>
      <c r="E1" s="71"/>
      <c r="F1" s="71"/>
      <c r="G1" s="30"/>
      <c r="H1" s="30"/>
      <c r="I1" s="30"/>
    </row>
    <row r="2" spans="1:9" ht="18.75" customHeight="1">
      <c r="A2" s="72" t="s">
        <v>1</v>
      </c>
      <c r="B2" s="72"/>
      <c r="C2" s="72"/>
      <c r="D2" s="72"/>
      <c r="E2" s="72"/>
      <c r="F2" s="72"/>
      <c r="G2" s="31"/>
      <c r="H2" s="31"/>
      <c r="I2" s="31"/>
    </row>
    <row r="3" spans="1:9" ht="18.75" customHeight="1">
      <c r="A3" s="73" t="s">
        <v>2</v>
      </c>
      <c r="B3" s="73"/>
      <c r="C3" s="73"/>
      <c r="D3" s="73"/>
      <c r="E3" s="73"/>
      <c r="F3" s="73"/>
      <c r="G3" s="10"/>
      <c r="H3" s="10"/>
      <c r="I3" s="10"/>
    </row>
    <row r="4" spans="1:9" ht="42" customHeight="1">
      <c r="A4" s="69" t="s">
        <v>35</v>
      </c>
      <c r="B4" s="69"/>
      <c r="C4" s="69"/>
      <c r="D4" s="69"/>
      <c r="E4" s="69"/>
      <c r="F4" s="69"/>
      <c r="G4" s="29"/>
      <c r="H4" s="29"/>
      <c r="I4" s="29"/>
    </row>
    <row r="5" spans="1:9" ht="18.75" customHeight="1">
      <c r="A5" s="74" t="s">
        <v>7</v>
      </c>
      <c r="B5" s="74"/>
      <c r="C5" s="74"/>
      <c r="D5" s="74"/>
      <c r="E5" s="74"/>
      <c r="F5" s="74"/>
      <c r="G5" s="32"/>
      <c r="H5" s="32"/>
      <c r="I5" s="32"/>
    </row>
    <row r="6" spans="1:9" ht="33" customHeight="1">
      <c r="A6" s="70" t="s">
        <v>18</v>
      </c>
      <c r="B6" s="70"/>
      <c r="C6" s="70"/>
      <c r="D6" s="70"/>
      <c r="E6" s="70"/>
      <c r="F6" s="70"/>
      <c r="G6" s="27"/>
      <c r="H6" s="27"/>
      <c r="I6" s="27"/>
    </row>
    <row r="7" spans="1:9" ht="20.25" customHeight="1">
      <c r="A7" s="58" t="s">
        <v>6</v>
      </c>
      <c r="B7" s="58"/>
      <c r="C7" s="58"/>
      <c r="D7" s="58"/>
      <c r="E7" s="58"/>
      <c r="F7" s="58"/>
      <c r="G7" s="58"/>
      <c r="H7" s="58"/>
      <c r="I7" s="58"/>
    </row>
    <row r="8" spans="1:9" ht="24" customHeight="1">
      <c r="A8" s="64" t="s">
        <v>19</v>
      </c>
      <c r="B8" s="64"/>
      <c r="C8" s="64"/>
      <c r="D8" s="64"/>
      <c r="E8" s="64"/>
      <c r="F8" s="64"/>
      <c r="G8" s="64"/>
      <c r="H8" s="64"/>
    </row>
    <row r="9" spans="1:9" ht="16.5" customHeight="1">
      <c r="A9" s="59" t="s">
        <v>9</v>
      </c>
      <c r="B9" s="59"/>
      <c r="C9" s="9" t="s">
        <v>20</v>
      </c>
      <c r="D9" s="10" t="s">
        <v>11</v>
      </c>
      <c r="G9" s="10"/>
      <c r="H9" s="10"/>
    </row>
    <row r="10" spans="1:9" ht="36.75" customHeight="1">
      <c r="A10" s="60" t="s">
        <v>12</v>
      </c>
      <c r="B10" s="60"/>
      <c r="C10" s="63" t="s">
        <v>21</v>
      </c>
      <c r="D10" s="63"/>
      <c r="E10" s="63"/>
      <c r="F10" s="63"/>
      <c r="G10" s="28"/>
      <c r="H10" s="28"/>
    </row>
    <row r="11" spans="1:9" ht="16.5" customHeight="1">
      <c r="A11" s="59" t="s">
        <v>4</v>
      </c>
      <c r="B11" s="59"/>
      <c r="C11" s="65" t="s">
        <v>22</v>
      </c>
      <c r="D11" s="59"/>
      <c r="E11" s="59"/>
      <c r="F11" s="59"/>
      <c r="G11" s="59"/>
      <c r="H11" s="59"/>
    </row>
    <row r="12" spans="1:9" ht="16.5" customHeight="1">
      <c r="A12" s="10" t="s">
        <v>15</v>
      </c>
      <c r="B12" s="10"/>
      <c r="C12" s="10" t="s">
        <v>23</v>
      </c>
      <c r="D12" s="10"/>
      <c r="E12" s="10"/>
      <c r="F12" s="10"/>
      <c r="G12" s="10"/>
      <c r="H12" s="10"/>
    </row>
    <row r="13" spans="1:9" ht="15" customHeight="1">
      <c r="A13" s="8"/>
      <c r="B13" s="8"/>
      <c r="C13" s="8"/>
      <c r="D13" s="8"/>
      <c r="E13" s="8"/>
      <c r="F13" s="8"/>
      <c r="G13" s="8"/>
      <c r="H13" s="8"/>
    </row>
    <row r="14" spans="1:9" s="3" customFormat="1" ht="18" customHeight="1">
      <c r="A14" s="64" t="s">
        <v>8</v>
      </c>
      <c r="B14" s="64"/>
      <c r="C14" s="64"/>
      <c r="D14" s="64"/>
      <c r="E14" s="64"/>
      <c r="F14" s="64"/>
      <c r="G14" s="64"/>
      <c r="H14" s="64"/>
      <c r="I14" s="5"/>
    </row>
    <row r="15" spans="1:9" s="2" customFormat="1" ht="18" customHeight="1">
      <c r="A15" s="59" t="s">
        <v>9</v>
      </c>
      <c r="B15" s="59"/>
      <c r="C15" s="9" t="s">
        <v>10</v>
      </c>
      <c r="D15" s="10" t="s">
        <v>11</v>
      </c>
      <c r="E15"/>
      <c r="G15" s="10"/>
      <c r="H15" s="10"/>
      <c r="I15" s="5"/>
    </row>
    <row r="16" spans="1:9" s="2" customFormat="1" ht="18" customHeight="1">
      <c r="A16" s="60" t="s">
        <v>12</v>
      </c>
      <c r="B16" s="60"/>
      <c r="C16" s="63" t="s">
        <v>13</v>
      </c>
      <c r="D16" s="63"/>
      <c r="E16" s="63"/>
      <c r="F16" s="63"/>
      <c r="G16" s="63"/>
      <c r="H16" s="63"/>
      <c r="I16" s="5"/>
    </row>
    <row r="17" spans="1:9" s="3" customFormat="1" ht="18" customHeight="1">
      <c r="A17" s="59" t="s">
        <v>4</v>
      </c>
      <c r="B17" s="59"/>
      <c r="C17" s="65" t="s">
        <v>14</v>
      </c>
      <c r="D17" s="59"/>
      <c r="E17" s="59"/>
      <c r="F17" s="59"/>
      <c r="G17" s="59"/>
      <c r="H17" s="59"/>
      <c r="I17" s="5"/>
    </row>
    <row r="18" spans="1:9" ht="16.5" customHeight="1">
      <c r="A18" s="10" t="s">
        <v>15</v>
      </c>
      <c r="B18" s="10"/>
      <c r="C18" s="10" t="s">
        <v>24</v>
      </c>
      <c r="D18" s="10"/>
      <c r="E18" s="10"/>
      <c r="F18" s="10"/>
      <c r="G18" s="10"/>
      <c r="H18" s="10"/>
    </row>
    <row r="19" spans="1:9" ht="16.5" customHeight="1">
      <c r="A19" s="10"/>
      <c r="B19" s="10"/>
      <c r="C19" s="10" t="s">
        <v>25</v>
      </c>
      <c r="D19" s="10"/>
      <c r="E19" s="10"/>
      <c r="F19" s="10"/>
      <c r="G19" s="10"/>
      <c r="H19" s="10"/>
    </row>
    <row r="20" spans="1:9" ht="42.75" customHeight="1">
      <c r="A20" s="66" t="s">
        <v>26</v>
      </c>
      <c r="B20" s="66"/>
      <c r="C20" s="66"/>
      <c r="D20" s="66"/>
      <c r="E20" s="66"/>
      <c r="F20" s="66"/>
      <c r="G20" s="23"/>
      <c r="H20" s="23"/>
      <c r="I20" s="23"/>
    </row>
    <row r="21" spans="1:9" s="26" customFormat="1" ht="21" customHeight="1">
      <c r="A21" s="61" t="s">
        <v>27</v>
      </c>
      <c r="B21" s="61"/>
      <c r="C21" s="20" t="s">
        <v>28</v>
      </c>
      <c r="D21" s="20" t="s">
        <v>29</v>
      </c>
      <c r="E21" s="20" t="s">
        <v>30</v>
      </c>
      <c r="F21" s="20" t="s">
        <v>16</v>
      </c>
      <c r="G21" s="15"/>
      <c r="H21" s="15"/>
      <c r="I21" s="15"/>
    </row>
    <row r="22" spans="1:9" ht="21" customHeight="1">
      <c r="A22" s="62">
        <v>1</v>
      </c>
      <c r="B22" s="62"/>
      <c r="C22" s="17" t="s">
        <v>31</v>
      </c>
      <c r="D22" s="16">
        <v>632</v>
      </c>
      <c r="E22" s="18">
        <v>100000</v>
      </c>
      <c r="F22" s="18">
        <f>E22*D22</f>
        <v>63200000</v>
      </c>
      <c r="G22" s="11"/>
      <c r="H22" s="11"/>
      <c r="I22" s="11"/>
    </row>
    <row r="23" spans="1:9" ht="21" customHeight="1">
      <c r="A23" s="62">
        <v>2</v>
      </c>
      <c r="B23" s="62"/>
      <c r="C23" s="17" t="s">
        <v>32</v>
      </c>
      <c r="D23" s="16">
        <v>176</v>
      </c>
      <c r="E23" s="18">
        <v>55000</v>
      </c>
      <c r="F23" s="18">
        <f>E23*D23</f>
        <v>9680000</v>
      </c>
      <c r="G23" s="11"/>
      <c r="H23" s="11"/>
      <c r="I23" s="11"/>
    </row>
    <row r="24" spans="1:9" ht="21" hidden="1" customHeight="1">
      <c r="A24" s="62">
        <v>3</v>
      </c>
      <c r="B24" s="62"/>
      <c r="C24" s="17"/>
      <c r="D24" s="17"/>
      <c r="E24" s="19"/>
      <c r="F24" s="18">
        <f>E24*D24</f>
        <v>0</v>
      </c>
      <c r="G24" s="11"/>
      <c r="H24" s="11"/>
      <c r="I24" s="11"/>
    </row>
    <row r="25" spans="1:9" ht="21" hidden="1" customHeight="1">
      <c r="A25" s="62">
        <v>4</v>
      </c>
      <c r="B25" s="62"/>
      <c r="C25" s="17"/>
      <c r="D25" s="17"/>
      <c r="E25" s="19"/>
      <c r="F25" s="18">
        <f>E25*D25</f>
        <v>0</v>
      </c>
      <c r="G25" s="11"/>
      <c r="H25" s="11"/>
      <c r="I25" s="11"/>
    </row>
    <row r="26" spans="1:9" s="14" customFormat="1" ht="21" customHeight="1">
      <c r="A26" s="61" t="s">
        <v>5</v>
      </c>
      <c r="B26" s="61"/>
      <c r="C26" s="61"/>
      <c r="D26" s="21"/>
      <c r="E26" s="21"/>
      <c r="F26" s="22">
        <f>SUM(F22:F25)</f>
        <v>72880000</v>
      </c>
      <c r="G26" s="13"/>
      <c r="H26" s="13"/>
      <c r="I26" s="13"/>
    </row>
    <row r="27" spans="1:9" s="2" customFormat="1">
      <c r="A27" s="12" t="s">
        <v>34</v>
      </c>
      <c r="B27" s="12"/>
      <c r="C27" s="12"/>
      <c r="D27" s="12"/>
      <c r="E27" s="12"/>
      <c r="F27" s="12"/>
      <c r="G27" s="12"/>
      <c r="H27" s="12"/>
      <c r="I27" s="6">
        <v>997000000</v>
      </c>
    </row>
    <row r="28" spans="1:9" ht="37.5" customHeight="1">
      <c r="A28" s="67" t="s">
        <v>17</v>
      </c>
      <c r="B28" s="67"/>
      <c r="C28" s="67"/>
      <c r="D28" s="67"/>
      <c r="E28" s="67"/>
      <c r="F28" s="67"/>
      <c r="G28" s="24"/>
      <c r="H28" s="24"/>
      <c r="I28" s="24"/>
    </row>
    <row r="29" spans="1:9" ht="9.75" customHeight="1">
      <c r="A29" s="1"/>
      <c r="I29" s="7"/>
    </row>
    <row r="30" spans="1:9" ht="24" customHeight="1">
      <c r="A30" s="68" t="s">
        <v>3</v>
      </c>
      <c r="B30" s="68"/>
      <c r="C30" s="68"/>
      <c r="D30" s="68" t="s">
        <v>33</v>
      </c>
      <c r="E30" s="68"/>
      <c r="F30" s="68"/>
      <c r="G30" s="25"/>
      <c r="H30" s="25"/>
      <c r="I30" s="25"/>
    </row>
  </sheetData>
  <mergeCells count="29">
    <mergeCell ref="A4:F4"/>
    <mergeCell ref="A6:F6"/>
    <mergeCell ref="A1:F1"/>
    <mergeCell ref="A2:F2"/>
    <mergeCell ref="A3:F3"/>
    <mergeCell ref="A5:F5"/>
    <mergeCell ref="A25:B25"/>
    <mergeCell ref="A26:C26"/>
    <mergeCell ref="A20:F20"/>
    <mergeCell ref="A28:F28"/>
    <mergeCell ref="A30:C30"/>
    <mergeCell ref="D30:F30"/>
    <mergeCell ref="A24:B24"/>
    <mergeCell ref="A23:B23"/>
    <mergeCell ref="C16:H16"/>
    <mergeCell ref="A8:H8"/>
    <mergeCell ref="A17:B17"/>
    <mergeCell ref="C17:H17"/>
    <mergeCell ref="A11:B11"/>
    <mergeCell ref="C11:H11"/>
    <mergeCell ref="A14:H14"/>
    <mergeCell ref="C10:F10"/>
    <mergeCell ref="A15:B15"/>
    <mergeCell ref="A16:B16"/>
    <mergeCell ref="A7:I7"/>
    <mergeCell ref="A9:B9"/>
    <mergeCell ref="A10:B10"/>
    <mergeCell ref="A21:B21"/>
    <mergeCell ref="A22:B22"/>
  </mergeCells>
  <phoneticPr fontId="11" type="noConversion"/>
  <pageMargins left="0.47244094488188981" right="0.23622047244094491" top="0.39370078740157483" bottom="0.47244094488188981" header="0.35433070866141736" footer="0.51181102362204722"/>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6"/>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2"/>
  <sheetViews>
    <sheetView tabSelected="1" workbookViewId="0">
      <selection activeCell="A7" sqref="A7:H7"/>
    </sheetView>
  </sheetViews>
  <sheetFormatPr baseColWidth="10" defaultColWidth="8.7109375" defaultRowHeight="18"/>
  <cols>
    <col min="1" max="1" width="4.42578125" style="4" customWidth="1"/>
    <col min="2" max="2" width="4.5703125" style="4" hidden="1" customWidth="1"/>
    <col min="3" max="3" width="34.28515625" style="4" customWidth="1"/>
    <col min="4" max="4" width="5.42578125" style="4" customWidth="1"/>
    <col min="5" max="5" width="5.5703125" style="4" customWidth="1"/>
    <col min="6" max="6" width="9.85546875" style="4" customWidth="1"/>
    <col min="7" max="7" width="10.5703125" style="4" customWidth="1"/>
    <col min="8" max="8" width="8.140625" style="4" customWidth="1"/>
    <col min="9" max="9" width="7.85546875" style="4" customWidth="1"/>
    <col min="10" max="10" width="7.140625" style="4" customWidth="1"/>
    <col min="11" max="11" width="13.28515625" style="4" customWidth="1"/>
    <col min="12" max="16384" width="8.7109375" style="4"/>
  </cols>
  <sheetData>
    <row r="1" spans="1:11" ht="21.75" customHeight="1">
      <c r="A1" s="80" t="s">
        <v>46</v>
      </c>
      <c r="B1" s="80"/>
      <c r="C1" s="80"/>
      <c r="D1" s="80"/>
      <c r="E1" s="80"/>
      <c r="F1" s="80"/>
      <c r="G1" s="80"/>
      <c r="H1" s="80"/>
      <c r="I1" s="10"/>
      <c r="J1" s="10"/>
      <c r="K1" s="10"/>
    </row>
    <row r="2" spans="1:11" ht="18.75" customHeight="1">
      <c r="A2" s="81" t="s">
        <v>47</v>
      </c>
      <c r="B2" s="80"/>
      <c r="C2" s="80"/>
      <c r="D2" s="80"/>
      <c r="E2" s="80"/>
      <c r="F2" s="80"/>
      <c r="G2" s="80"/>
      <c r="H2" s="80"/>
      <c r="I2" s="43"/>
      <c r="J2" s="43"/>
      <c r="K2" s="43"/>
    </row>
    <row r="3" spans="1:11" ht="18.75" customHeight="1">
      <c r="A3" s="73" t="s">
        <v>48</v>
      </c>
      <c r="B3" s="73"/>
      <c r="C3" s="73"/>
      <c r="D3" s="73"/>
      <c r="E3" s="73"/>
      <c r="F3" s="73"/>
      <c r="G3" s="73"/>
      <c r="H3" s="73"/>
      <c r="I3" s="10"/>
      <c r="J3" s="10"/>
      <c r="K3" s="10"/>
    </row>
    <row r="4" spans="1:11" ht="32.25" customHeight="1">
      <c r="A4" s="82" t="s">
        <v>39</v>
      </c>
      <c r="B4" s="82"/>
      <c r="C4" s="82"/>
      <c r="D4" s="82"/>
      <c r="E4" s="82"/>
      <c r="F4" s="82"/>
      <c r="G4" s="82"/>
      <c r="H4" s="82"/>
      <c r="I4" s="44"/>
      <c r="J4" s="44"/>
      <c r="K4" s="44"/>
    </row>
    <row r="5" spans="1:11" ht="18" customHeight="1">
      <c r="A5" s="83" t="s">
        <v>67</v>
      </c>
      <c r="B5" s="83"/>
      <c r="C5" s="83"/>
      <c r="D5" s="83"/>
      <c r="E5" s="83"/>
      <c r="F5" s="83"/>
      <c r="G5" s="83"/>
      <c r="H5" s="83"/>
      <c r="I5" s="45"/>
      <c r="J5" s="45"/>
      <c r="K5" s="45"/>
    </row>
    <row r="6" spans="1:11" ht="33" customHeight="1">
      <c r="A6" s="84" t="s">
        <v>62</v>
      </c>
      <c r="B6" s="84"/>
      <c r="C6" s="84"/>
      <c r="D6" s="84"/>
      <c r="E6" s="84"/>
      <c r="F6" s="84"/>
      <c r="G6" s="84"/>
      <c r="H6" s="84"/>
      <c r="I6" s="46"/>
      <c r="J6" s="46"/>
      <c r="K6" s="46"/>
    </row>
    <row r="7" spans="1:11" ht="38" customHeight="1">
      <c r="A7" s="85" t="s">
        <v>66</v>
      </c>
      <c r="B7" s="85"/>
      <c r="C7" s="85"/>
      <c r="D7" s="85"/>
      <c r="E7" s="85"/>
      <c r="F7" s="85"/>
      <c r="G7" s="85"/>
      <c r="H7" s="85"/>
      <c r="I7" s="33"/>
      <c r="J7" s="33"/>
      <c r="K7" s="33"/>
    </row>
    <row r="8" spans="1:11" ht="22.5" customHeight="1">
      <c r="A8" s="64" t="s">
        <v>49</v>
      </c>
      <c r="B8" s="64"/>
      <c r="C8" s="64"/>
      <c r="D8" s="64"/>
      <c r="E8" s="64"/>
      <c r="F8" s="64"/>
      <c r="G8" s="64"/>
      <c r="H8" s="64"/>
      <c r="I8" s="64"/>
      <c r="J8" s="64"/>
    </row>
    <row r="9" spans="1:11" ht="16.5" customHeight="1">
      <c r="A9" s="10" t="s">
        <v>50</v>
      </c>
      <c r="B9" s="47"/>
      <c r="C9" s="48"/>
      <c r="D9" s="47"/>
      <c r="E9" s="49"/>
      <c r="F9" s="49"/>
      <c r="G9" s="49"/>
      <c r="H9" s="49"/>
      <c r="I9" s="47"/>
      <c r="J9" s="47"/>
    </row>
    <row r="10" spans="1:11" ht="18" customHeight="1">
      <c r="A10" s="50" t="s">
        <v>51</v>
      </c>
      <c r="B10" s="51"/>
      <c r="C10" s="52"/>
      <c r="D10" s="52"/>
      <c r="E10" s="52"/>
      <c r="F10" s="52"/>
      <c r="G10" s="52"/>
      <c r="H10" s="52"/>
      <c r="I10" s="52"/>
      <c r="J10" s="52"/>
    </row>
    <row r="11" spans="1:11" ht="16.5" customHeight="1">
      <c r="A11" s="10" t="s">
        <v>52</v>
      </c>
      <c r="B11" s="47"/>
      <c r="C11" s="53"/>
      <c r="D11" s="47"/>
      <c r="E11" s="47"/>
      <c r="F11" s="47"/>
      <c r="G11" s="47"/>
      <c r="H11" s="47"/>
      <c r="I11" s="47"/>
      <c r="J11" s="47"/>
    </row>
    <row r="12" spans="1:11" ht="16.5" customHeight="1">
      <c r="A12" s="10" t="s">
        <v>53</v>
      </c>
      <c r="B12" s="47"/>
      <c r="C12" s="47"/>
      <c r="D12" s="47"/>
      <c r="E12" s="47"/>
      <c r="F12" s="47"/>
      <c r="G12" s="47"/>
      <c r="H12" s="47"/>
      <c r="I12" s="47"/>
      <c r="J12" s="47"/>
    </row>
    <row r="13" spans="1:11" ht="6.75" customHeight="1">
      <c r="A13" s="47"/>
      <c r="B13" s="47"/>
      <c r="C13" s="47"/>
      <c r="D13" s="47"/>
      <c r="E13" s="47"/>
      <c r="F13" s="47"/>
      <c r="G13" s="47"/>
      <c r="H13" s="47"/>
      <c r="I13" s="47"/>
      <c r="J13" s="47"/>
    </row>
    <row r="14" spans="1:11" s="5" customFormat="1" ht="23.25" customHeight="1">
      <c r="A14" s="64" t="s">
        <v>42</v>
      </c>
      <c r="B14" s="64"/>
      <c r="C14" s="64"/>
      <c r="D14" s="64"/>
      <c r="E14" s="64"/>
      <c r="F14" s="64"/>
      <c r="G14" s="64"/>
      <c r="H14" s="64"/>
      <c r="I14" s="64"/>
      <c r="J14" s="64"/>
    </row>
    <row r="15" spans="1:11" s="5" customFormat="1" ht="18" customHeight="1">
      <c r="A15" s="10" t="s">
        <v>61</v>
      </c>
      <c r="B15" s="10"/>
      <c r="C15" s="9"/>
      <c r="D15" s="10"/>
      <c r="E15" s="4"/>
      <c r="F15" s="4"/>
      <c r="G15" s="4"/>
      <c r="H15" s="4"/>
      <c r="I15" s="10"/>
      <c r="J15" s="10"/>
    </row>
    <row r="16" spans="1:11" s="5" customFormat="1" ht="18" customHeight="1">
      <c r="A16" s="50" t="s">
        <v>43</v>
      </c>
      <c r="B16" s="50"/>
      <c r="C16" s="28"/>
      <c r="D16" s="28"/>
      <c r="E16" s="28"/>
      <c r="F16" s="28"/>
      <c r="G16" s="28"/>
      <c r="H16" s="28"/>
      <c r="I16" s="28"/>
      <c r="J16" s="28"/>
    </row>
    <row r="17" spans="1:11" s="5" customFormat="1" ht="18" customHeight="1">
      <c r="A17" s="9" t="s">
        <v>44</v>
      </c>
      <c r="B17" s="9"/>
      <c r="C17" s="42"/>
      <c r="D17" s="10"/>
      <c r="E17" s="10"/>
      <c r="F17" s="10"/>
      <c r="G17" s="10"/>
      <c r="H17" s="10"/>
      <c r="I17" s="10"/>
      <c r="J17" s="10"/>
    </row>
    <row r="18" spans="1:11" ht="16.5" customHeight="1">
      <c r="A18" s="9" t="s">
        <v>64</v>
      </c>
      <c r="B18" s="9"/>
      <c r="C18" s="9"/>
      <c r="D18" s="10"/>
      <c r="E18" s="10"/>
      <c r="F18" s="10"/>
      <c r="G18" s="10"/>
      <c r="H18" s="10"/>
      <c r="I18" s="10"/>
      <c r="J18" s="10"/>
    </row>
    <row r="19" spans="1:11" ht="10.5" customHeight="1">
      <c r="A19" s="10"/>
      <c r="B19" s="10"/>
      <c r="C19" s="10"/>
      <c r="D19" s="10"/>
      <c r="E19" s="10"/>
      <c r="F19" s="10"/>
      <c r="G19" s="10"/>
      <c r="H19" s="10"/>
      <c r="I19" s="10"/>
      <c r="J19" s="10"/>
    </row>
    <row r="20" spans="1:11" ht="42.75" customHeight="1">
      <c r="A20" s="66" t="s">
        <v>65</v>
      </c>
      <c r="B20" s="66"/>
      <c r="C20" s="66"/>
      <c r="D20" s="66"/>
      <c r="E20" s="66"/>
      <c r="F20" s="66"/>
      <c r="G20" s="66"/>
      <c r="H20" s="66"/>
      <c r="I20" s="23"/>
      <c r="J20" s="23"/>
      <c r="K20" s="23"/>
    </row>
    <row r="21" spans="1:11" s="55" customFormat="1" ht="34.5" customHeight="1">
      <c r="A21" s="79" t="s">
        <v>27</v>
      </c>
      <c r="B21" s="79"/>
      <c r="C21" s="35" t="s">
        <v>28</v>
      </c>
      <c r="D21" s="35" t="s">
        <v>37</v>
      </c>
      <c r="E21" s="35" t="s">
        <v>29</v>
      </c>
      <c r="F21" s="35" t="s">
        <v>30</v>
      </c>
      <c r="G21" s="35" t="s">
        <v>16</v>
      </c>
      <c r="H21" s="35" t="s">
        <v>38</v>
      </c>
      <c r="I21" s="54"/>
      <c r="J21" s="54"/>
      <c r="K21" s="54" t="s">
        <v>36</v>
      </c>
    </row>
    <row r="22" spans="1:11" ht="27.75" customHeight="1">
      <c r="A22" s="16">
        <v>1</v>
      </c>
      <c r="B22" s="16"/>
      <c r="C22" s="38" t="s">
        <v>54</v>
      </c>
      <c r="D22" s="39" t="s">
        <v>55</v>
      </c>
      <c r="E22" s="40">
        <v>212</v>
      </c>
      <c r="F22" s="41">
        <v>169811.32</v>
      </c>
      <c r="G22" s="36">
        <f>E22*F22</f>
        <v>35999999.840000004</v>
      </c>
      <c r="H22" s="18"/>
      <c r="I22" s="11"/>
      <c r="J22" s="11"/>
      <c r="K22" s="11"/>
    </row>
    <row r="23" spans="1:11" ht="27.75" customHeight="1">
      <c r="A23" s="16">
        <v>2</v>
      </c>
      <c r="B23" s="16"/>
      <c r="C23" s="38" t="s">
        <v>56</v>
      </c>
      <c r="D23" s="39"/>
      <c r="E23" s="40"/>
      <c r="F23" s="41"/>
      <c r="G23" s="36">
        <f>G22*0.08</f>
        <v>2879999.9872000003</v>
      </c>
      <c r="H23" s="18"/>
      <c r="I23" s="11"/>
      <c r="J23" s="11"/>
      <c r="K23" s="11"/>
    </row>
    <row r="24" spans="1:11" ht="20.25" customHeight="1">
      <c r="A24" s="16"/>
      <c r="B24" s="16"/>
      <c r="C24" s="35" t="s">
        <v>5</v>
      </c>
      <c r="D24" s="16"/>
      <c r="E24" s="16"/>
      <c r="F24" s="36"/>
      <c r="G24" s="37">
        <f>ROUNDDOWN(G22+G23,-1)</f>
        <v>38879990</v>
      </c>
      <c r="H24" s="18"/>
      <c r="I24" s="11"/>
      <c r="J24" s="11"/>
      <c r="K24" s="11"/>
    </row>
    <row r="25" spans="1:11" ht="38.25" customHeight="1">
      <c r="A25" s="77" t="s">
        <v>63</v>
      </c>
      <c r="B25" s="77"/>
      <c r="C25" s="77"/>
      <c r="D25" s="77"/>
      <c r="E25" s="77"/>
      <c r="F25" s="77"/>
      <c r="G25" s="77"/>
      <c r="H25" s="77"/>
      <c r="I25" s="11"/>
      <c r="J25" s="11"/>
      <c r="K25" s="11"/>
    </row>
    <row r="26" spans="1:11" ht="21.75" customHeight="1">
      <c r="A26" s="75" t="s">
        <v>57</v>
      </c>
      <c r="B26" s="75"/>
      <c r="C26" s="75"/>
      <c r="D26" s="75"/>
      <c r="E26" s="75"/>
      <c r="F26" s="75"/>
      <c r="G26" s="75"/>
      <c r="H26" s="75"/>
      <c r="I26" s="11"/>
      <c r="J26" s="11"/>
      <c r="K26" s="11"/>
    </row>
    <row r="27" spans="1:11" ht="21.75" customHeight="1">
      <c r="A27" s="78" t="s">
        <v>40</v>
      </c>
      <c r="B27" s="78"/>
      <c r="C27" s="78"/>
      <c r="D27" s="11"/>
      <c r="E27" s="11"/>
      <c r="F27" s="11"/>
      <c r="G27" s="11"/>
      <c r="H27" s="11"/>
      <c r="I27" s="11"/>
      <c r="J27" s="11"/>
      <c r="K27" s="11"/>
    </row>
    <row r="28" spans="1:11" ht="21" customHeight="1">
      <c r="A28" s="34"/>
      <c r="B28" s="75" t="s">
        <v>58</v>
      </c>
      <c r="C28" s="75"/>
      <c r="D28" s="75"/>
      <c r="E28" s="75"/>
      <c r="F28" s="75"/>
      <c r="G28" s="75"/>
      <c r="H28" s="75"/>
      <c r="I28" s="11"/>
      <c r="J28" s="11"/>
      <c r="K28" s="11"/>
    </row>
    <row r="29" spans="1:11" ht="21" customHeight="1">
      <c r="A29" s="34"/>
      <c r="B29" s="11"/>
      <c r="C29" s="75" t="s">
        <v>41</v>
      </c>
      <c r="D29" s="75"/>
      <c r="E29" s="75"/>
      <c r="F29" s="11"/>
      <c r="G29" s="11"/>
      <c r="H29" s="11"/>
      <c r="I29" s="11"/>
      <c r="J29" s="11"/>
      <c r="K29" s="11"/>
    </row>
    <row r="30" spans="1:11" ht="30.75" customHeight="1">
      <c r="A30" s="34"/>
      <c r="B30" s="75" t="s">
        <v>45</v>
      </c>
      <c r="C30" s="75"/>
      <c r="D30" s="75"/>
      <c r="E30" s="75"/>
      <c r="F30" s="75"/>
      <c r="G30" s="75"/>
      <c r="H30" s="75"/>
      <c r="I30" s="11"/>
      <c r="J30" s="11"/>
      <c r="K30" s="11"/>
    </row>
    <row r="31" spans="1:11" ht="9.75" customHeight="1">
      <c r="A31" s="56"/>
      <c r="K31" s="7"/>
    </row>
    <row r="32" spans="1:11" ht="24" customHeight="1">
      <c r="A32" s="76" t="s">
        <v>59</v>
      </c>
      <c r="B32" s="76"/>
      <c r="C32" s="76"/>
      <c r="D32" s="76" t="s">
        <v>60</v>
      </c>
      <c r="E32" s="76"/>
      <c r="F32" s="76"/>
      <c r="G32" s="76"/>
      <c r="H32" s="76"/>
      <c r="I32" s="57"/>
      <c r="J32" s="57"/>
      <c r="K32" s="57"/>
    </row>
  </sheetData>
  <mergeCells count="19">
    <mergeCell ref="A8:J8"/>
    <mergeCell ref="A14:J14"/>
    <mergeCell ref="A20:H20"/>
    <mergeCell ref="A21:B21"/>
    <mergeCell ref="A1:H1"/>
    <mergeCell ref="A2:H2"/>
    <mergeCell ref="A3:H3"/>
    <mergeCell ref="A4:H4"/>
    <mergeCell ref="A5:H5"/>
    <mergeCell ref="A6:H6"/>
    <mergeCell ref="A7:H7"/>
    <mergeCell ref="B30:H30"/>
    <mergeCell ref="A32:C32"/>
    <mergeCell ref="D32:H32"/>
    <mergeCell ref="A25:H25"/>
    <mergeCell ref="A26:H26"/>
    <mergeCell ref="A27:C27"/>
    <mergeCell ref="B28:H28"/>
    <mergeCell ref="C29:E29"/>
  </mergeCells>
  <pageMargins left="0.65" right="0.2" top="0.39" bottom="0.22"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foxz</vt:lpstr>
      <vt:lpstr>Tuấn Khôi</vt:lpstr>
      <vt:lpstr>BBBG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dmp</dc:creator>
  <cp:lastModifiedBy>Microsoft Office User</cp:lastModifiedBy>
  <cp:lastPrinted>2022-11-16T13:00:39Z</cp:lastPrinted>
  <dcterms:created xsi:type="dcterms:W3CDTF">2012-03-26T09:03:20Z</dcterms:created>
  <dcterms:modified xsi:type="dcterms:W3CDTF">2025-01-21T05:11:11Z</dcterms:modified>
</cp:coreProperties>
</file>