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Minh Tiến/"/>
    </mc:Choice>
  </mc:AlternateContent>
  <xr:revisionPtr revIDLastSave="0" documentId="13_ncr:1_{5ED68F20-85BE-844F-BD47-EE365C69249F}" xr6:coauthVersionLast="47" xr6:coauthVersionMax="47" xr10:uidLastSave="{00000000-0000-0000-0000-000000000000}"/>
  <bookViews>
    <workbookView xWindow="0" yWindow="760" windowWidth="26860" windowHeight="16160" activeTab="3" xr2:uid="{00000000-000D-0000-FFFF-FFFF00000000}"/>
  </bookViews>
  <sheets>
    <sheet name="đá" sheetId="3" state="hidden" r:id="rId1"/>
    <sheet name="vách" sheetId="4" state="hidden" r:id="rId2"/>
    <sheet name="điện nước" sheetId="1" state="hidden" r:id="rId3"/>
    <sheet name="vat tu thieu" sheetId="2" r:id="rId4"/>
  </sheets>
  <definedNames>
    <definedName name="_xlnm._FilterDatabase" localSheetId="0" hidden="1">đá!$A$3:$U$190</definedName>
    <definedName name="_xlnm._FilterDatabase" localSheetId="2" hidden="1">'điện nước'!$A$3:$U$190</definedName>
    <definedName name="_xlnm._FilterDatabase" localSheetId="1" hidden="1">vách!$A$3:$U$190</definedName>
    <definedName name="_xlnm._FilterDatabase" localSheetId="3" hidden="1">'vat tu thieu'!$A$8:$F$84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9" i="2"/>
  <c r="E85" i="2" l="1"/>
  <c r="E98" i="2" s="1"/>
  <c r="I210" i="4" l="1"/>
  <c r="F206" i="4"/>
  <c r="F205" i="4"/>
  <c r="F204" i="4"/>
  <c r="F203" i="4"/>
  <c r="F202" i="4"/>
  <c r="F201" i="4"/>
  <c r="F200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I107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I210" i="3"/>
  <c r="F206" i="3"/>
  <c r="F205" i="3"/>
  <c r="F204" i="3"/>
  <c r="F203" i="3"/>
  <c r="F202" i="3"/>
  <c r="F201" i="3"/>
  <c r="F200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I107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91" i="3" s="1"/>
  <c r="F11" i="3"/>
  <c r="F10" i="3"/>
  <c r="F9" i="3"/>
  <c r="F8" i="3"/>
  <c r="F7" i="3"/>
  <c r="F6" i="3"/>
  <c r="F5" i="3"/>
  <c r="F4" i="3"/>
  <c r="F191" i="4" l="1"/>
  <c r="F202" i="1"/>
  <c r="F201" i="1"/>
  <c r="F200" i="1"/>
  <c r="F199" i="1"/>
  <c r="F203" i="1"/>
  <c r="I107" i="1" l="1"/>
  <c r="I207" i="1" l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191" i="1" l="1"/>
</calcChain>
</file>

<file path=xl/sharedStrings.xml><?xml version="1.0" encoding="utf-8"?>
<sst xmlns="http://schemas.openxmlformats.org/spreadsheetml/2006/main" count="1995" uniqueCount="224">
  <si>
    <t>CÔNG TRÌNH : CẢI TẠO, SỬA CHỮA TRỤ SỞ TRUNG TÂM CHÍNH TRỊ QUẬN NGÔ QUYỀN</t>
  </si>
  <si>
    <t>SỬA CHỮA DÃY NHÀ B</t>
  </si>
  <si>
    <t>STT</t>
  </si>
  <si>
    <t>Tên vật tư</t>
  </si>
  <si>
    <t>Đơn vị</t>
  </si>
  <si>
    <t>Khối lượng</t>
  </si>
  <si>
    <t>Giá H.T_x000D_
(đ)</t>
  </si>
  <si>
    <t>Thành tiền_x000D_
(đ)</t>
  </si>
  <si>
    <t>Thi công trần nhôm Caro Cell sơn đen</t>
  </si>
  <si>
    <t>m2</t>
  </si>
  <si>
    <t>Trần nhôm</t>
  </si>
  <si>
    <t>Vật liệu cửa đi 1 cánh nhôm hệ 55 hoặc tương đương, kính an toàn dày 6,38mm</t>
  </si>
  <si>
    <t>cửa</t>
  </si>
  <si>
    <t xml:space="preserve">Vật liệu cửa sổ 2 cánh nhôm hệ 55 hoặc tương đương, kính an toàn dày 6,38mm </t>
  </si>
  <si>
    <t xml:space="preserve">Vật liệu vách nhôm hệ 55 hoặc tương đương, kính an toàn dày 6,38mm </t>
  </si>
  <si>
    <t>Hít chân cửa</t>
  </si>
  <si>
    <t>bộ</t>
  </si>
  <si>
    <t>Sản xuất, lắp dựng hoa inox cửa sổ 15x15x1,5mm</t>
  </si>
  <si>
    <t>kg</t>
  </si>
  <si>
    <t>inox</t>
  </si>
  <si>
    <t>Sơn tĩnh điện lan can hành lang inox</t>
  </si>
  <si>
    <t>sơn tĩnh điện</t>
  </si>
  <si>
    <t>Lắp đặt biển tên phòng ban inox nhôm đồng hợp kim KT15x30cm</t>
  </si>
  <si>
    <t>biển</t>
  </si>
  <si>
    <t xml:space="preserve">Tủ điện tôn sơn tĩnh điện dày 2mm (vật liệu phụ) kt: 400x300x210 </t>
  </si>
  <si>
    <t>Tủ</t>
  </si>
  <si>
    <t>điện nước</t>
  </si>
  <si>
    <t>Đèn báo pha 3 màu (xanh, đỏ, vàng)</t>
  </si>
  <si>
    <t>cái</t>
  </si>
  <si>
    <t>Đèn LED dây</t>
  </si>
  <si>
    <t>m</t>
  </si>
  <si>
    <t>Đế âm bắt ổ cắm + công tắc</t>
  </si>
  <si>
    <t>Tủ rack 12U sơn tĩnh điện ( loại có đủ ổ cắm + quạt thông gió)</t>
  </si>
  <si>
    <t>Switch quang 16 cổng SFP + 2 cổng lan 10/100/1000m</t>
  </si>
  <si>
    <t>bộ wifi</t>
  </si>
  <si>
    <t>Đầu nối nhanh cáp quang</t>
  </si>
  <si>
    <t>Đầu jack RJ45</t>
  </si>
  <si>
    <t>đầu</t>
  </si>
  <si>
    <t>Bộ phát wifi gắn tường</t>
  </si>
  <si>
    <t>Poe switch 16 cổng</t>
  </si>
  <si>
    <t>Camera ip hồng ngoại 8.0 gắn tường</t>
  </si>
  <si>
    <t>Aptomat MCB 1 pha 1 cực 10A-250V-ICU=4,5KA</t>
  </si>
  <si>
    <t>Aptomat MCB 1 pha 1 cực 16A-250V-ICU=4,5KA</t>
  </si>
  <si>
    <t>Aptomat MCB 1 pha 1 cực 25A-250V-ICU=4,5KA</t>
  </si>
  <si>
    <t>Aptomat MCB 1 pha 2 cực 32A-250V-ICU=6KA</t>
  </si>
  <si>
    <t>Aptomat MCCB 3 pha 3 cực 50A-450V-ICU=18KA</t>
  </si>
  <si>
    <t>Băng cuốn bảo ôn</t>
  </si>
  <si>
    <t>cuộn</t>
  </si>
  <si>
    <t>Bột bả</t>
  </si>
  <si>
    <t>sơn</t>
  </si>
  <si>
    <t>cáp AWP 4 PAIRS CAT6, 23 AWG SOLID BLUE</t>
  </si>
  <si>
    <t>Cáp điện CXV 2x16mm2</t>
  </si>
  <si>
    <t>Cáp điện CXV 2x4mm2</t>
  </si>
  <si>
    <t>Cáp điện CXV 4x16mm2</t>
  </si>
  <si>
    <t>Cát mịn ML=0,7-1,4</t>
  </si>
  <si>
    <t>m3</t>
  </si>
  <si>
    <t>cát</t>
  </si>
  <si>
    <t>Cát vàng</t>
  </si>
  <si>
    <t>Côn thu 34/21</t>
  </si>
  <si>
    <t>Công tắc 1 hạt+mặt</t>
  </si>
  <si>
    <t>Công tắc 2 hạt+mặt</t>
  </si>
  <si>
    <t>Công tắc 3 hạt+mặt</t>
  </si>
  <si>
    <t>Cút nhựa PVC D21</t>
  </si>
  <si>
    <t>Cút nhựa PVC D34</t>
  </si>
  <si>
    <t>Dây điện 2CV (1x1,5)mm2</t>
  </si>
  <si>
    <t>Dây điện 2CV (1x2,5)mm2</t>
  </si>
  <si>
    <t>Dây tiếp địa 1x2.5mm2</t>
  </si>
  <si>
    <t>Dây tiếp địa 1x4mm2</t>
  </si>
  <si>
    <t>Dây tiếp địa 1x6mm2</t>
  </si>
  <si>
    <t>Dây tiếp địa thép D12 mạ kẽm</t>
  </si>
  <si>
    <t>Đá 1x2</t>
  </si>
  <si>
    <t>Đá granít tự nhiên</t>
  </si>
  <si>
    <t>đá granit</t>
  </si>
  <si>
    <t>Đèn LED  âm trần kt: 100x1200 36W-220V</t>
  </si>
  <si>
    <t>Đèn LED downlight âm trần 12W-220V</t>
  </si>
  <si>
    <t>Đèn LED ốp trần D270 12W-220V</t>
  </si>
  <si>
    <t>Đèn LED PANEL âm trần kt: 300x1200 40W-220V</t>
  </si>
  <si>
    <t>Gạch Granite 120x600mm</t>
  </si>
  <si>
    <t>gạch</t>
  </si>
  <si>
    <t>Gạch Granite 600x600mm</t>
  </si>
  <si>
    <t>Giấy ráp</t>
  </si>
  <si>
    <t>Hộp điện phòng 4-8 module</t>
  </si>
  <si>
    <t>Hộp nối dây 110x110x70</t>
  </si>
  <si>
    <t>Hộp nối nhựa ( ga cáp) 150x150x70</t>
  </si>
  <si>
    <t>Mũi khoan hợp kim d24mm</t>
  </si>
  <si>
    <t>Ổ cắm ba</t>
  </si>
  <si>
    <t>Ổ cắm đôi</t>
  </si>
  <si>
    <t>Ổ cắm đơn</t>
  </si>
  <si>
    <t>ống cách nhiệt xốp D12,7mm</t>
  </si>
  <si>
    <t>ống cách nhiệt xốp D6,4mm</t>
  </si>
  <si>
    <t>Ống đồng D12,7mm</t>
  </si>
  <si>
    <t>Ống đồng D6,4mm</t>
  </si>
  <si>
    <t>Ống gen cứng D16</t>
  </si>
  <si>
    <t>Ống nhựa PVC D16 (luồn dây điện)</t>
  </si>
  <si>
    <t>Ống nhựa PVC D20 (luồn dây điện)</t>
  </si>
  <si>
    <t>Ống nhựa PVC D21 (Thoát nước điều hòa)</t>
  </si>
  <si>
    <t>Ống nhựa PVC D25 (luồn dây điện)</t>
  </si>
  <si>
    <t>Ống nhựa PVC D34 (Thoát nước điều hòa)</t>
  </si>
  <si>
    <t>Quạt hút mùi âm trần kt: 300x300</t>
  </si>
  <si>
    <t>Quạt treo tường</t>
  </si>
  <si>
    <t>Que hàn</t>
  </si>
  <si>
    <t>que hàn</t>
  </si>
  <si>
    <t>Tấm thạch cao 9mm</t>
  </si>
  <si>
    <t>thạch cao</t>
  </si>
  <si>
    <t>Tiren + Ecu 6</t>
  </si>
  <si>
    <t>Thép tròn D&lt;=10mm</t>
  </si>
  <si>
    <t>thép tròn</t>
  </si>
  <si>
    <t>Thép tròn D&lt;=18mm</t>
  </si>
  <si>
    <t>Xi măng PCB30</t>
  </si>
  <si>
    <t>xm</t>
  </si>
  <si>
    <t>Y34</t>
  </si>
  <si>
    <t>Sản xuất, láp dựng vách ngăn compact HPL 12mm</t>
  </si>
  <si>
    <t>Sản xuất, lắp dựng lan can hành lang inox 304</t>
  </si>
  <si>
    <t>SWITCH 08 PORT RJ45 10/100/1000Mbps + 2 cổng SFP</t>
  </si>
  <si>
    <t>Đèn Led 100W</t>
  </si>
  <si>
    <t>Cần đèn Led 100w D60 dài 2m</t>
  </si>
  <si>
    <t>Bơm áp lực</t>
  </si>
  <si>
    <t>máy bơm</t>
  </si>
  <si>
    <t>Cầu chắn rác inox thu nước mái</t>
  </si>
  <si>
    <t>Đai giữ, ốc vít</t>
  </si>
  <si>
    <t>Sản xuất, lắp dựng mái cầu thang nối bằng tấm aluminium</t>
  </si>
  <si>
    <t>Aptomat MCB 1 pha 1 cực 20A-250V-ICU=4,5KA</t>
  </si>
  <si>
    <t>Aptomat MCB 1 pha 2 cực 100A-250V-ICU=10KA</t>
  </si>
  <si>
    <t>Aptomat MCB 1 pha 2 cực 63A-250V-ICU=6KA</t>
  </si>
  <si>
    <t>Aptomat MCCB 3 pha 3 cực 75A-450V-ICU=22KA</t>
  </si>
  <si>
    <t>Bình nóng lạnh</t>
  </si>
  <si>
    <t>Bộ chậu rửa âm bàn</t>
  </si>
  <si>
    <t>Cáp điện CXV 2x10mm2</t>
  </si>
  <si>
    <t>Cáp điện CXV 4x25mm2</t>
  </si>
  <si>
    <t>Cát</t>
  </si>
  <si>
    <t>Cần đèn D60, L &lt;=2,8m (mạ kẽm)</t>
  </si>
  <si>
    <t>Cây chống</t>
  </si>
  <si>
    <t>cây</t>
  </si>
  <si>
    <t>gỗ</t>
  </si>
  <si>
    <t>Cọc tre &gt;2,5m</t>
  </si>
  <si>
    <t>cọc tre</t>
  </si>
  <si>
    <t>côn PVC d=34/25</t>
  </si>
  <si>
    <t>côn PVC d=34/75</t>
  </si>
  <si>
    <t>côn PVC d=75/110</t>
  </si>
  <si>
    <t>Công tắc 4 hạt+mặt</t>
  </si>
  <si>
    <t>Cút</t>
  </si>
  <si>
    <t>Cút PPR d=10mm</t>
  </si>
  <si>
    <t>Cút PPR d=25mm</t>
  </si>
  <si>
    <t>cút PVC d=110mm</t>
  </si>
  <si>
    <t>cút PVC d=125mm</t>
  </si>
  <si>
    <t>Cút PVC d20mm</t>
  </si>
  <si>
    <t>Chao chụp</t>
  </si>
  <si>
    <t>Chậu tiểu nam</t>
  </si>
  <si>
    <t>Chậu xí bệt</t>
  </si>
  <si>
    <t>Chếch 135 uPVC d=125mm</t>
  </si>
  <si>
    <t>Chóa đèn cao áp ở độ cao &lt;=12m</t>
  </si>
  <si>
    <t>Dây điện 2CV (1x4)mm2</t>
  </si>
  <si>
    <t>Dây điện CXV (2x4)mm2</t>
  </si>
  <si>
    <t>Dây tiếp địa 1x10mm2</t>
  </si>
  <si>
    <t>Đá 2x4</t>
  </si>
  <si>
    <t>Đầu nối thẳng PPR D25mm dày 4,2mm</t>
  </si>
  <si>
    <t>Đèn LED downlight đôi 2x12W-220V</t>
  </si>
  <si>
    <t>Đèn LED tuýp đôi 2x18W-220V</t>
  </si>
  <si>
    <t>Đèn trang trí âm trần</t>
  </si>
  <si>
    <t>Gạch bê tông (10,5x6x22)cm</t>
  </si>
  <si>
    <t>viên</t>
  </si>
  <si>
    <t>Gạch lát chống trơn 300x300mm</t>
  </si>
  <si>
    <t>Gạch ốp tường 300x600mm</t>
  </si>
  <si>
    <t>Gương soi</t>
  </si>
  <si>
    <t>Giáo thép</t>
  </si>
  <si>
    <t>Hộp điện phòng 8-12 module</t>
  </si>
  <si>
    <t>Hộp đựng giấy inox</t>
  </si>
  <si>
    <t>Hộp và bóng đèn 1,2m (1 bóng)</t>
  </si>
  <si>
    <t>Màng bitum</t>
  </si>
  <si>
    <t>chống thấm</t>
  </si>
  <si>
    <t>Mũi khoan hợp kim d80mm</t>
  </si>
  <si>
    <t>nút bịt d=25mm</t>
  </si>
  <si>
    <t>Nhựa bi tum số 4</t>
  </si>
  <si>
    <t>Ống ghen cứng chống cháy PVC D20</t>
  </si>
  <si>
    <t>Ống nhựa PPR D25mm dày 4,2mm</t>
  </si>
  <si>
    <t>Ống nhựa PVC D32 (luồn dây điện)</t>
  </si>
  <si>
    <t>ống uPVC-PN8 d=110mm</t>
  </si>
  <si>
    <t>ống uPVC-PN8 d=125mm</t>
  </si>
  <si>
    <t>ống uPVC-PN8 d=34mm</t>
  </si>
  <si>
    <t>ống uPVC-PN8 d=48mm</t>
  </si>
  <si>
    <t>ống uPVC-PN8 d=75mm</t>
  </si>
  <si>
    <t>Quạt hút mùi gắn tường kt: 300x300</t>
  </si>
  <si>
    <t>Ren trong D25</t>
  </si>
  <si>
    <t>Tê PPR d=20mm</t>
  </si>
  <si>
    <t>Tê PPR d=32mm</t>
  </si>
  <si>
    <t>tê PVC d=125mm</t>
  </si>
  <si>
    <t>tê PVC d=75mm</t>
  </si>
  <si>
    <t>Thép tròn D&gt;10mm</t>
  </si>
  <si>
    <t>van khóa D25</t>
  </si>
  <si>
    <t>Vòi rửa 1 vòi</t>
  </si>
  <si>
    <t>Vòi tắm hương sen 1 vòi, 1 hương sen</t>
  </si>
  <si>
    <t>Cấp phối đá dăm</t>
  </si>
  <si>
    <t>Dây thép</t>
  </si>
  <si>
    <t>dây thép</t>
  </si>
  <si>
    <t>Đá 4x6</t>
  </si>
  <si>
    <t>Đá granít kim sa màu đen</t>
  </si>
  <si>
    <t>Đinh</t>
  </si>
  <si>
    <t>Gạch Terrazzo</t>
  </si>
  <si>
    <t>Gỗ ván</t>
  </si>
  <si>
    <t>Keo dán đá granít</t>
  </si>
  <si>
    <t>Sơn lót ngoại thất</t>
  </si>
  <si>
    <t>lít</t>
  </si>
  <si>
    <t>Sơn phủ ngoại thất</t>
  </si>
  <si>
    <t>Thép các loại</t>
  </si>
  <si>
    <t>thép</t>
  </si>
  <si>
    <t>Công ty TNHH vận tả &amp; xây dựng Minh Tiến</t>
  </si>
  <si>
    <t>Địa chỉ: Thôn Xuân La, xã Thanh Sơn, huyện Kiến Thụy, thành phố Hải Phòng</t>
  </si>
  <si>
    <t>MST: 0200935233</t>
  </si>
  <si>
    <t>Gmail: phuongdt2306@gmail.com</t>
  </si>
  <si>
    <t>Kova bả ngoài</t>
  </si>
  <si>
    <t>Bao</t>
  </si>
  <si>
    <t>Thùng</t>
  </si>
  <si>
    <t>K209</t>
  </si>
  <si>
    <t>K360</t>
  </si>
  <si>
    <t>K871</t>
  </si>
  <si>
    <t>Thùng 4kg</t>
  </si>
  <si>
    <t>K5500 gold - KV 562OW</t>
  </si>
  <si>
    <t>20kg/ thùng</t>
  </si>
  <si>
    <t xml:space="preserve"> bể inox</t>
  </si>
  <si>
    <t>vách compact</t>
  </si>
  <si>
    <t>tấm aluminium</t>
  </si>
  <si>
    <t>Tong</t>
  </si>
  <si>
    <t>Vật tư thiếu CT sửa chữa TTCT quận Ngô Quyền</t>
  </si>
  <si>
    <t>điện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</si>
</sst>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12">
    <font>
      <sz val="10"/>
      <color theme="1"/>
      <name val=".VnTime"/>
      <family val="2"/>
      <charset val="163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8.25"/>
      <name val="Times New Roman"/>
      <family val="1"/>
    </font>
    <font>
      <sz val="10"/>
      <color theme="1"/>
      <name val="Times New Roman"/>
      <family val="1"/>
    </font>
    <font>
      <sz val="8.25"/>
      <color rgb="FFFF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 applyProtection="1">
      <alignment vertical="center" wrapText="1"/>
      <protection locked="0"/>
    </xf>
    <xf numFmtId="3" fontId="3" fillId="0" borderId="4" xfId="0" applyNumberFormat="1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164" fontId="4" fillId="0" borderId="4" xfId="0" applyNumberFormat="1" applyFont="1" applyBorder="1" applyAlignment="1" applyProtection="1">
      <alignment vertical="center" wrapText="1"/>
      <protection locked="0"/>
    </xf>
    <xf numFmtId="3" fontId="4" fillId="0" borderId="4" xfId="0" applyNumberFormat="1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 applyProtection="1">
      <alignment vertical="center" wrapText="1"/>
      <protection locked="0"/>
    </xf>
    <xf numFmtId="3" fontId="3" fillId="0" borderId="6" xfId="0" applyNumberFormat="1" applyFont="1" applyBorder="1" applyAlignment="1" applyProtection="1">
      <alignment vertical="center" wrapText="1"/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0" fontId="8" fillId="0" borderId="0" xfId="0" applyFont="1"/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vertical="center" wrapText="1"/>
      <protection locked="0"/>
    </xf>
    <xf numFmtId="3" fontId="11" fillId="0" borderId="7" xfId="0" applyNumberFormat="1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Border="1" applyAlignment="1" applyProtection="1">
      <alignment vertical="center" wrapText="1"/>
      <protection locked="0"/>
    </xf>
    <xf numFmtId="3" fontId="3" fillId="0" borderId="7" xfId="0" applyNumberFormat="1" applyFont="1" applyBorder="1" applyAlignment="1" applyProtection="1">
      <alignment vertical="center" wrapText="1"/>
      <protection locked="0"/>
    </xf>
    <xf numFmtId="3" fontId="8" fillId="0" borderId="0" xfId="0" applyNumberFormat="1" applyFont="1"/>
    <xf numFmtId="0" fontId="8" fillId="0" borderId="7" xfId="0" applyFont="1" applyBorder="1"/>
    <xf numFmtId="3" fontId="8" fillId="0" borderId="7" xfId="0" applyNumberFormat="1" applyFont="1" applyBorder="1"/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4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4" fontId="3" fillId="4" borderId="4" xfId="0" applyNumberFormat="1" applyFont="1" applyFill="1" applyBorder="1" applyAlignment="1" applyProtection="1">
      <alignment vertical="center" wrapText="1"/>
      <protection locked="0"/>
    </xf>
    <xf numFmtId="3" fontId="3" fillId="4" borderId="4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770"/>
  <sheetViews>
    <sheetView workbookViewId="0">
      <selection activeCell="B49" sqref="B49:G191"/>
    </sheetView>
  </sheetViews>
  <sheetFormatPr baseColWidth="10" defaultColWidth="8.59765625" defaultRowHeight="11"/>
  <cols>
    <col min="1" max="1" width="5.59765625" style="19" customWidth="1"/>
    <col min="2" max="2" width="39.19921875" style="19" customWidth="1"/>
    <col min="3" max="3" width="10" style="19" customWidth="1"/>
    <col min="4" max="5" width="12.796875" style="19" customWidth="1"/>
    <col min="6" max="6" width="16.59765625" style="19" customWidth="1"/>
    <col min="7" max="7" width="18.3984375" style="19" customWidth="1"/>
    <col min="8" max="8" width="8.59765625" style="19"/>
    <col min="9" max="9" width="9.59765625" style="19" bestFit="1" customWidth="1"/>
    <col min="10" max="256" width="8.59765625" style="19"/>
    <col min="257" max="257" width="5.59765625" style="19" customWidth="1"/>
    <col min="258" max="258" width="36.19921875" style="19" customWidth="1"/>
    <col min="259" max="259" width="10" style="19" customWidth="1"/>
    <col min="260" max="261" width="12.796875" style="19" customWidth="1"/>
    <col min="262" max="262" width="14.59765625" style="19" customWidth="1"/>
    <col min="263" max="263" width="18.3984375" style="19" customWidth="1"/>
    <col min="264" max="512" width="8.59765625" style="19"/>
    <col min="513" max="513" width="5.59765625" style="19" customWidth="1"/>
    <col min="514" max="514" width="36.19921875" style="19" customWidth="1"/>
    <col min="515" max="515" width="10" style="19" customWidth="1"/>
    <col min="516" max="517" width="12.796875" style="19" customWidth="1"/>
    <col min="518" max="518" width="14.59765625" style="19" customWidth="1"/>
    <col min="519" max="519" width="18.3984375" style="19" customWidth="1"/>
    <col min="520" max="768" width="8.59765625" style="19"/>
    <col min="769" max="769" width="5.59765625" style="19" customWidth="1"/>
    <col min="770" max="770" width="36.19921875" style="19" customWidth="1"/>
    <col min="771" max="771" width="10" style="19" customWidth="1"/>
    <col min="772" max="773" width="12.796875" style="19" customWidth="1"/>
    <col min="774" max="774" width="14.59765625" style="19" customWidth="1"/>
    <col min="775" max="775" width="18.3984375" style="19" customWidth="1"/>
    <col min="776" max="1024" width="8.59765625" style="19"/>
    <col min="1025" max="1025" width="5.59765625" style="19" customWidth="1"/>
    <col min="1026" max="1026" width="36.19921875" style="19" customWidth="1"/>
    <col min="1027" max="1027" width="10" style="19" customWidth="1"/>
    <col min="1028" max="1029" width="12.796875" style="19" customWidth="1"/>
    <col min="1030" max="1030" width="14.59765625" style="19" customWidth="1"/>
    <col min="1031" max="1031" width="18.3984375" style="19" customWidth="1"/>
    <col min="1032" max="1280" width="8.59765625" style="19"/>
    <col min="1281" max="1281" width="5.59765625" style="19" customWidth="1"/>
    <col min="1282" max="1282" width="36.19921875" style="19" customWidth="1"/>
    <col min="1283" max="1283" width="10" style="19" customWidth="1"/>
    <col min="1284" max="1285" width="12.796875" style="19" customWidth="1"/>
    <col min="1286" max="1286" width="14.59765625" style="19" customWidth="1"/>
    <col min="1287" max="1287" width="18.3984375" style="19" customWidth="1"/>
    <col min="1288" max="1536" width="8.59765625" style="19"/>
    <col min="1537" max="1537" width="5.59765625" style="19" customWidth="1"/>
    <col min="1538" max="1538" width="36.19921875" style="19" customWidth="1"/>
    <col min="1539" max="1539" width="10" style="19" customWidth="1"/>
    <col min="1540" max="1541" width="12.796875" style="19" customWidth="1"/>
    <col min="1542" max="1542" width="14.59765625" style="19" customWidth="1"/>
    <col min="1543" max="1543" width="18.3984375" style="19" customWidth="1"/>
    <col min="1544" max="1792" width="8.59765625" style="19"/>
    <col min="1793" max="1793" width="5.59765625" style="19" customWidth="1"/>
    <col min="1794" max="1794" width="36.19921875" style="19" customWidth="1"/>
    <col min="1795" max="1795" width="10" style="19" customWidth="1"/>
    <col min="1796" max="1797" width="12.796875" style="19" customWidth="1"/>
    <col min="1798" max="1798" width="14.59765625" style="19" customWidth="1"/>
    <col min="1799" max="1799" width="18.3984375" style="19" customWidth="1"/>
    <col min="1800" max="2048" width="8.59765625" style="19"/>
    <col min="2049" max="2049" width="5.59765625" style="19" customWidth="1"/>
    <col min="2050" max="2050" width="36.19921875" style="19" customWidth="1"/>
    <col min="2051" max="2051" width="10" style="19" customWidth="1"/>
    <col min="2052" max="2053" width="12.796875" style="19" customWidth="1"/>
    <col min="2054" max="2054" width="14.59765625" style="19" customWidth="1"/>
    <col min="2055" max="2055" width="18.3984375" style="19" customWidth="1"/>
    <col min="2056" max="2304" width="8.59765625" style="19"/>
    <col min="2305" max="2305" width="5.59765625" style="19" customWidth="1"/>
    <col min="2306" max="2306" width="36.19921875" style="19" customWidth="1"/>
    <col min="2307" max="2307" width="10" style="19" customWidth="1"/>
    <col min="2308" max="2309" width="12.796875" style="19" customWidth="1"/>
    <col min="2310" max="2310" width="14.59765625" style="19" customWidth="1"/>
    <col min="2311" max="2311" width="18.3984375" style="19" customWidth="1"/>
    <col min="2312" max="2560" width="8.59765625" style="19"/>
    <col min="2561" max="2561" width="5.59765625" style="19" customWidth="1"/>
    <col min="2562" max="2562" width="36.19921875" style="19" customWidth="1"/>
    <col min="2563" max="2563" width="10" style="19" customWidth="1"/>
    <col min="2564" max="2565" width="12.796875" style="19" customWidth="1"/>
    <col min="2566" max="2566" width="14.59765625" style="19" customWidth="1"/>
    <col min="2567" max="2567" width="18.3984375" style="19" customWidth="1"/>
    <col min="2568" max="2816" width="8.59765625" style="19"/>
    <col min="2817" max="2817" width="5.59765625" style="19" customWidth="1"/>
    <col min="2818" max="2818" width="36.19921875" style="19" customWidth="1"/>
    <col min="2819" max="2819" width="10" style="19" customWidth="1"/>
    <col min="2820" max="2821" width="12.796875" style="19" customWidth="1"/>
    <col min="2822" max="2822" width="14.59765625" style="19" customWidth="1"/>
    <col min="2823" max="2823" width="18.3984375" style="19" customWidth="1"/>
    <col min="2824" max="3072" width="8.59765625" style="19"/>
    <col min="3073" max="3073" width="5.59765625" style="19" customWidth="1"/>
    <col min="3074" max="3074" width="36.19921875" style="19" customWidth="1"/>
    <col min="3075" max="3075" width="10" style="19" customWidth="1"/>
    <col min="3076" max="3077" width="12.796875" style="19" customWidth="1"/>
    <col min="3078" max="3078" width="14.59765625" style="19" customWidth="1"/>
    <col min="3079" max="3079" width="18.3984375" style="19" customWidth="1"/>
    <col min="3080" max="3328" width="8.59765625" style="19"/>
    <col min="3329" max="3329" width="5.59765625" style="19" customWidth="1"/>
    <col min="3330" max="3330" width="36.19921875" style="19" customWidth="1"/>
    <col min="3331" max="3331" width="10" style="19" customWidth="1"/>
    <col min="3332" max="3333" width="12.796875" style="19" customWidth="1"/>
    <col min="3334" max="3334" width="14.59765625" style="19" customWidth="1"/>
    <col min="3335" max="3335" width="18.3984375" style="19" customWidth="1"/>
    <col min="3336" max="3584" width="8.59765625" style="19"/>
    <col min="3585" max="3585" width="5.59765625" style="19" customWidth="1"/>
    <col min="3586" max="3586" width="36.19921875" style="19" customWidth="1"/>
    <col min="3587" max="3587" width="10" style="19" customWidth="1"/>
    <col min="3588" max="3589" width="12.796875" style="19" customWidth="1"/>
    <col min="3590" max="3590" width="14.59765625" style="19" customWidth="1"/>
    <col min="3591" max="3591" width="18.3984375" style="19" customWidth="1"/>
    <col min="3592" max="3840" width="8.59765625" style="19"/>
    <col min="3841" max="3841" width="5.59765625" style="19" customWidth="1"/>
    <col min="3842" max="3842" width="36.19921875" style="19" customWidth="1"/>
    <col min="3843" max="3843" width="10" style="19" customWidth="1"/>
    <col min="3844" max="3845" width="12.796875" style="19" customWidth="1"/>
    <col min="3846" max="3846" width="14.59765625" style="19" customWidth="1"/>
    <col min="3847" max="3847" width="18.3984375" style="19" customWidth="1"/>
    <col min="3848" max="4096" width="8.59765625" style="19"/>
    <col min="4097" max="4097" width="5.59765625" style="19" customWidth="1"/>
    <col min="4098" max="4098" width="36.19921875" style="19" customWidth="1"/>
    <col min="4099" max="4099" width="10" style="19" customWidth="1"/>
    <col min="4100" max="4101" width="12.796875" style="19" customWidth="1"/>
    <col min="4102" max="4102" width="14.59765625" style="19" customWidth="1"/>
    <col min="4103" max="4103" width="18.3984375" style="19" customWidth="1"/>
    <col min="4104" max="4352" width="8.59765625" style="19"/>
    <col min="4353" max="4353" width="5.59765625" style="19" customWidth="1"/>
    <col min="4354" max="4354" width="36.19921875" style="19" customWidth="1"/>
    <col min="4355" max="4355" width="10" style="19" customWidth="1"/>
    <col min="4356" max="4357" width="12.796875" style="19" customWidth="1"/>
    <col min="4358" max="4358" width="14.59765625" style="19" customWidth="1"/>
    <col min="4359" max="4359" width="18.3984375" style="19" customWidth="1"/>
    <col min="4360" max="4608" width="8.59765625" style="19"/>
    <col min="4609" max="4609" width="5.59765625" style="19" customWidth="1"/>
    <col min="4610" max="4610" width="36.19921875" style="19" customWidth="1"/>
    <col min="4611" max="4611" width="10" style="19" customWidth="1"/>
    <col min="4612" max="4613" width="12.796875" style="19" customWidth="1"/>
    <col min="4614" max="4614" width="14.59765625" style="19" customWidth="1"/>
    <col min="4615" max="4615" width="18.3984375" style="19" customWidth="1"/>
    <col min="4616" max="4864" width="8.59765625" style="19"/>
    <col min="4865" max="4865" width="5.59765625" style="19" customWidth="1"/>
    <col min="4866" max="4866" width="36.19921875" style="19" customWidth="1"/>
    <col min="4867" max="4867" width="10" style="19" customWidth="1"/>
    <col min="4868" max="4869" width="12.796875" style="19" customWidth="1"/>
    <col min="4870" max="4870" width="14.59765625" style="19" customWidth="1"/>
    <col min="4871" max="4871" width="18.3984375" style="19" customWidth="1"/>
    <col min="4872" max="5120" width="8.59765625" style="19"/>
    <col min="5121" max="5121" width="5.59765625" style="19" customWidth="1"/>
    <col min="5122" max="5122" width="36.19921875" style="19" customWidth="1"/>
    <col min="5123" max="5123" width="10" style="19" customWidth="1"/>
    <col min="5124" max="5125" width="12.796875" style="19" customWidth="1"/>
    <col min="5126" max="5126" width="14.59765625" style="19" customWidth="1"/>
    <col min="5127" max="5127" width="18.3984375" style="19" customWidth="1"/>
    <col min="5128" max="5376" width="8.59765625" style="19"/>
    <col min="5377" max="5377" width="5.59765625" style="19" customWidth="1"/>
    <col min="5378" max="5378" width="36.19921875" style="19" customWidth="1"/>
    <col min="5379" max="5379" width="10" style="19" customWidth="1"/>
    <col min="5380" max="5381" width="12.796875" style="19" customWidth="1"/>
    <col min="5382" max="5382" width="14.59765625" style="19" customWidth="1"/>
    <col min="5383" max="5383" width="18.3984375" style="19" customWidth="1"/>
    <col min="5384" max="5632" width="8.59765625" style="19"/>
    <col min="5633" max="5633" width="5.59765625" style="19" customWidth="1"/>
    <col min="5634" max="5634" width="36.19921875" style="19" customWidth="1"/>
    <col min="5635" max="5635" width="10" style="19" customWidth="1"/>
    <col min="5636" max="5637" width="12.796875" style="19" customWidth="1"/>
    <col min="5638" max="5638" width="14.59765625" style="19" customWidth="1"/>
    <col min="5639" max="5639" width="18.3984375" style="19" customWidth="1"/>
    <col min="5640" max="5888" width="8.59765625" style="19"/>
    <col min="5889" max="5889" width="5.59765625" style="19" customWidth="1"/>
    <col min="5890" max="5890" width="36.19921875" style="19" customWidth="1"/>
    <col min="5891" max="5891" width="10" style="19" customWidth="1"/>
    <col min="5892" max="5893" width="12.796875" style="19" customWidth="1"/>
    <col min="5894" max="5894" width="14.59765625" style="19" customWidth="1"/>
    <col min="5895" max="5895" width="18.3984375" style="19" customWidth="1"/>
    <col min="5896" max="6144" width="8.59765625" style="19"/>
    <col min="6145" max="6145" width="5.59765625" style="19" customWidth="1"/>
    <col min="6146" max="6146" width="36.19921875" style="19" customWidth="1"/>
    <col min="6147" max="6147" width="10" style="19" customWidth="1"/>
    <col min="6148" max="6149" width="12.796875" style="19" customWidth="1"/>
    <col min="6150" max="6150" width="14.59765625" style="19" customWidth="1"/>
    <col min="6151" max="6151" width="18.3984375" style="19" customWidth="1"/>
    <col min="6152" max="6400" width="8.59765625" style="19"/>
    <col min="6401" max="6401" width="5.59765625" style="19" customWidth="1"/>
    <col min="6402" max="6402" width="36.19921875" style="19" customWidth="1"/>
    <col min="6403" max="6403" width="10" style="19" customWidth="1"/>
    <col min="6404" max="6405" width="12.796875" style="19" customWidth="1"/>
    <col min="6406" max="6406" width="14.59765625" style="19" customWidth="1"/>
    <col min="6407" max="6407" width="18.3984375" style="19" customWidth="1"/>
    <col min="6408" max="6656" width="8.59765625" style="19"/>
    <col min="6657" max="6657" width="5.59765625" style="19" customWidth="1"/>
    <col min="6658" max="6658" width="36.19921875" style="19" customWidth="1"/>
    <col min="6659" max="6659" width="10" style="19" customWidth="1"/>
    <col min="6660" max="6661" width="12.796875" style="19" customWidth="1"/>
    <col min="6662" max="6662" width="14.59765625" style="19" customWidth="1"/>
    <col min="6663" max="6663" width="18.3984375" style="19" customWidth="1"/>
    <col min="6664" max="6912" width="8.59765625" style="19"/>
    <col min="6913" max="6913" width="5.59765625" style="19" customWidth="1"/>
    <col min="6914" max="6914" width="36.19921875" style="19" customWidth="1"/>
    <col min="6915" max="6915" width="10" style="19" customWidth="1"/>
    <col min="6916" max="6917" width="12.796875" style="19" customWidth="1"/>
    <col min="6918" max="6918" width="14.59765625" style="19" customWidth="1"/>
    <col min="6919" max="6919" width="18.3984375" style="19" customWidth="1"/>
    <col min="6920" max="7168" width="8.59765625" style="19"/>
    <col min="7169" max="7169" width="5.59765625" style="19" customWidth="1"/>
    <col min="7170" max="7170" width="36.19921875" style="19" customWidth="1"/>
    <col min="7171" max="7171" width="10" style="19" customWidth="1"/>
    <col min="7172" max="7173" width="12.796875" style="19" customWidth="1"/>
    <col min="7174" max="7174" width="14.59765625" style="19" customWidth="1"/>
    <col min="7175" max="7175" width="18.3984375" style="19" customWidth="1"/>
    <col min="7176" max="7424" width="8.59765625" style="19"/>
    <col min="7425" max="7425" width="5.59765625" style="19" customWidth="1"/>
    <col min="7426" max="7426" width="36.19921875" style="19" customWidth="1"/>
    <col min="7427" max="7427" width="10" style="19" customWidth="1"/>
    <col min="7428" max="7429" width="12.796875" style="19" customWidth="1"/>
    <col min="7430" max="7430" width="14.59765625" style="19" customWidth="1"/>
    <col min="7431" max="7431" width="18.3984375" style="19" customWidth="1"/>
    <col min="7432" max="7680" width="8.59765625" style="19"/>
    <col min="7681" max="7681" width="5.59765625" style="19" customWidth="1"/>
    <col min="7682" max="7682" width="36.19921875" style="19" customWidth="1"/>
    <col min="7683" max="7683" width="10" style="19" customWidth="1"/>
    <col min="7684" max="7685" width="12.796875" style="19" customWidth="1"/>
    <col min="7686" max="7686" width="14.59765625" style="19" customWidth="1"/>
    <col min="7687" max="7687" width="18.3984375" style="19" customWidth="1"/>
    <col min="7688" max="7936" width="8.59765625" style="19"/>
    <col min="7937" max="7937" width="5.59765625" style="19" customWidth="1"/>
    <col min="7938" max="7938" width="36.19921875" style="19" customWidth="1"/>
    <col min="7939" max="7939" width="10" style="19" customWidth="1"/>
    <col min="7940" max="7941" width="12.796875" style="19" customWidth="1"/>
    <col min="7942" max="7942" width="14.59765625" style="19" customWidth="1"/>
    <col min="7943" max="7943" width="18.3984375" style="19" customWidth="1"/>
    <col min="7944" max="8192" width="8.59765625" style="19"/>
    <col min="8193" max="8193" width="5.59765625" style="19" customWidth="1"/>
    <col min="8194" max="8194" width="36.19921875" style="19" customWidth="1"/>
    <col min="8195" max="8195" width="10" style="19" customWidth="1"/>
    <col min="8196" max="8197" width="12.796875" style="19" customWidth="1"/>
    <col min="8198" max="8198" width="14.59765625" style="19" customWidth="1"/>
    <col min="8199" max="8199" width="18.3984375" style="19" customWidth="1"/>
    <col min="8200" max="8448" width="8.59765625" style="19"/>
    <col min="8449" max="8449" width="5.59765625" style="19" customWidth="1"/>
    <col min="8450" max="8450" width="36.19921875" style="19" customWidth="1"/>
    <col min="8451" max="8451" width="10" style="19" customWidth="1"/>
    <col min="8452" max="8453" width="12.796875" style="19" customWidth="1"/>
    <col min="8454" max="8454" width="14.59765625" style="19" customWidth="1"/>
    <col min="8455" max="8455" width="18.3984375" style="19" customWidth="1"/>
    <col min="8456" max="8704" width="8.59765625" style="19"/>
    <col min="8705" max="8705" width="5.59765625" style="19" customWidth="1"/>
    <col min="8706" max="8706" width="36.19921875" style="19" customWidth="1"/>
    <col min="8707" max="8707" width="10" style="19" customWidth="1"/>
    <col min="8708" max="8709" width="12.796875" style="19" customWidth="1"/>
    <col min="8710" max="8710" width="14.59765625" style="19" customWidth="1"/>
    <col min="8711" max="8711" width="18.3984375" style="19" customWidth="1"/>
    <col min="8712" max="8960" width="8.59765625" style="19"/>
    <col min="8961" max="8961" width="5.59765625" style="19" customWidth="1"/>
    <col min="8962" max="8962" width="36.19921875" style="19" customWidth="1"/>
    <col min="8963" max="8963" width="10" style="19" customWidth="1"/>
    <col min="8964" max="8965" width="12.796875" style="19" customWidth="1"/>
    <col min="8966" max="8966" width="14.59765625" style="19" customWidth="1"/>
    <col min="8967" max="8967" width="18.3984375" style="19" customWidth="1"/>
    <col min="8968" max="9216" width="8.59765625" style="19"/>
    <col min="9217" max="9217" width="5.59765625" style="19" customWidth="1"/>
    <col min="9218" max="9218" width="36.19921875" style="19" customWidth="1"/>
    <col min="9219" max="9219" width="10" style="19" customWidth="1"/>
    <col min="9220" max="9221" width="12.796875" style="19" customWidth="1"/>
    <col min="9222" max="9222" width="14.59765625" style="19" customWidth="1"/>
    <col min="9223" max="9223" width="18.3984375" style="19" customWidth="1"/>
    <col min="9224" max="9472" width="8.59765625" style="19"/>
    <col min="9473" max="9473" width="5.59765625" style="19" customWidth="1"/>
    <col min="9474" max="9474" width="36.19921875" style="19" customWidth="1"/>
    <col min="9475" max="9475" width="10" style="19" customWidth="1"/>
    <col min="9476" max="9477" width="12.796875" style="19" customWidth="1"/>
    <col min="9478" max="9478" width="14.59765625" style="19" customWidth="1"/>
    <col min="9479" max="9479" width="18.3984375" style="19" customWidth="1"/>
    <col min="9480" max="9728" width="8.59765625" style="19"/>
    <col min="9729" max="9729" width="5.59765625" style="19" customWidth="1"/>
    <col min="9730" max="9730" width="36.19921875" style="19" customWidth="1"/>
    <col min="9731" max="9731" width="10" style="19" customWidth="1"/>
    <col min="9732" max="9733" width="12.796875" style="19" customWidth="1"/>
    <col min="9734" max="9734" width="14.59765625" style="19" customWidth="1"/>
    <col min="9735" max="9735" width="18.3984375" style="19" customWidth="1"/>
    <col min="9736" max="9984" width="8.59765625" style="19"/>
    <col min="9985" max="9985" width="5.59765625" style="19" customWidth="1"/>
    <col min="9986" max="9986" width="36.19921875" style="19" customWidth="1"/>
    <col min="9987" max="9987" width="10" style="19" customWidth="1"/>
    <col min="9988" max="9989" width="12.796875" style="19" customWidth="1"/>
    <col min="9990" max="9990" width="14.59765625" style="19" customWidth="1"/>
    <col min="9991" max="9991" width="18.3984375" style="19" customWidth="1"/>
    <col min="9992" max="10240" width="8.59765625" style="19"/>
    <col min="10241" max="10241" width="5.59765625" style="19" customWidth="1"/>
    <col min="10242" max="10242" width="36.19921875" style="19" customWidth="1"/>
    <col min="10243" max="10243" width="10" style="19" customWidth="1"/>
    <col min="10244" max="10245" width="12.796875" style="19" customWidth="1"/>
    <col min="10246" max="10246" width="14.59765625" style="19" customWidth="1"/>
    <col min="10247" max="10247" width="18.3984375" style="19" customWidth="1"/>
    <col min="10248" max="10496" width="8.59765625" style="19"/>
    <col min="10497" max="10497" width="5.59765625" style="19" customWidth="1"/>
    <col min="10498" max="10498" width="36.19921875" style="19" customWidth="1"/>
    <col min="10499" max="10499" width="10" style="19" customWidth="1"/>
    <col min="10500" max="10501" width="12.796875" style="19" customWidth="1"/>
    <col min="10502" max="10502" width="14.59765625" style="19" customWidth="1"/>
    <col min="10503" max="10503" width="18.3984375" style="19" customWidth="1"/>
    <col min="10504" max="10752" width="8.59765625" style="19"/>
    <col min="10753" max="10753" width="5.59765625" style="19" customWidth="1"/>
    <col min="10754" max="10754" width="36.19921875" style="19" customWidth="1"/>
    <col min="10755" max="10755" width="10" style="19" customWidth="1"/>
    <col min="10756" max="10757" width="12.796875" style="19" customWidth="1"/>
    <col min="10758" max="10758" width="14.59765625" style="19" customWidth="1"/>
    <col min="10759" max="10759" width="18.3984375" style="19" customWidth="1"/>
    <col min="10760" max="11008" width="8.59765625" style="19"/>
    <col min="11009" max="11009" width="5.59765625" style="19" customWidth="1"/>
    <col min="11010" max="11010" width="36.19921875" style="19" customWidth="1"/>
    <col min="11011" max="11011" width="10" style="19" customWidth="1"/>
    <col min="11012" max="11013" width="12.796875" style="19" customWidth="1"/>
    <col min="11014" max="11014" width="14.59765625" style="19" customWidth="1"/>
    <col min="11015" max="11015" width="18.3984375" style="19" customWidth="1"/>
    <col min="11016" max="11264" width="8.59765625" style="19"/>
    <col min="11265" max="11265" width="5.59765625" style="19" customWidth="1"/>
    <col min="11266" max="11266" width="36.19921875" style="19" customWidth="1"/>
    <col min="11267" max="11267" width="10" style="19" customWidth="1"/>
    <col min="11268" max="11269" width="12.796875" style="19" customWidth="1"/>
    <col min="11270" max="11270" width="14.59765625" style="19" customWidth="1"/>
    <col min="11271" max="11271" width="18.3984375" style="19" customWidth="1"/>
    <col min="11272" max="11520" width="8.59765625" style="19"/>
    <col min="11521" max="11521" width="5.59765625" style="19" customWidth="1"/>
    <col min="11522" max="11522" width="36.19921875" style="19" customWidth="1"/>
    <col min="11523" max="11523" width="10" style="19" customWidth="1"/>
    <col min="11524" max="11525" width="12.796875" style="19" customWidth="1"/>
    <col min="11526" max="11526" width="14.59765625" style="19" customWidth="1"/>
    <col min="11527" max="11527" width="18.3984375" style="19" customWidth="1"/>
    <col min="11528" max="11776" width="8.59765625" style="19"/>
    <col min="11777" max="11777" width="5.59765625" style="19" customWidth="1"/>
    <col min="11778" max="11778" width="36.19921875" style="19" customWidth="1"/>
    <col min="11779" max="11779" width="10" style="19" customWidth="1"/>
    <col min="11780" max="11781" width="12.796875" style="19" customWidth="1"/>
    <col min="11782" max="11782" width="14.59765625" style="19" customWidth="1"/>
    <col min="11783" max="11783" width="18.3984375" style="19" customWidth="1"/>
    <col min="11784" max="12032" width="8.59765625" style="19"/>
    <col min="12033" max="12033" width="5.59765625" style="19" customWidth="1"/>
    <col min="12034" max="12034" width="36.19921875" style="19" customWidth="1"/>
    <col min="12035" max="12035" width="10" style="19" customWidth="1"/>
    <col min="12036" max="12037" width="12.796875" style="19" customWidth="1"/>
    <col min="12038" max="12038" width="14.59765625" style="19" customWidth="1"/>
    <col min="12039" max="12039" width="18.3984375" style="19" customWidth="1"/>
    <col min="12040" max="12288" width="8.59765625" style="19"/>
    <col min="12289" max="12289" width="5.59765625" style="19" customWidth="1"/>
    <col min="12290" max="12290" width="36.19921875" style="19" customWidth="1"/>
    <col min="12291" max="12291" width="10" style="19" customWidth="1"/>
    <col min="12292" max="12293" width="12.796875" style="19" customWidth="1"/>
    <col min="12294" max="12294" width="14.59765625" style="19" customWidth="1"/>
    <col min="12295" max="12295" width="18.3984375" style="19" customWidth="1"/>
    <col min="12296" max="12544" width="8.59765625" style="19"/>
    <col min="12545" max="12545" width="5.59765625" style="19" customWidth="1"/>
    <col min="12546" max="12546" width="36.19921875" style="19" customWidth="1"/>
    <col min="12547" max="12547" width="10" style="19" customWidth="1"/>
    <col min="12548" max="12549" width="12.796875" style="19" customWidth="1"/>
    <col min="12550" max="12550" width="14.59765625" style="19" customWidth="1"/>
    <col min="12551" max="12551" width="18.3984375" style="19" customWidth="1"/>
    <col min="12552" max="12800" width="8.59765625" style="19"/>
    <col min="12801" max="12801" width="5.59765625" style="19" customWidth="1"/>
    <col min="12802" max="12802" width="36.19921875" style="19" customWidth="1"/>
    <col min="12803" max="12803" width="10" style="19" customWidth="1"/>
    <col min="12804" max="12805" width="12.796875" style="19" customWidth="1"/>
    <col min="12806" max="12806" width="14.59765625" style="19" customWidth="1"/>
    <col min="12807" max="12807" width="18.3984375" style="19" customWidth="1"/>
    <col min="12808" max="13056" width="8.59765625" style="19"/>
    <col min="13057" max="13057" width="5.59765625" style="19" customWidth="1"/>
    <col min="13058" max="13058" width="36.19921875" style="19" customWidth="1"/>
    <col min="13059" max="13059" width="10" style="19" customWidth="1"/>
    <col min="13060" max="13061" width="12.796875" style="19" customWidth="1"/>
    <col min="13062" max="13062" width="14.59765625" style="19" customWidth="1"/>
    <col min="13063" max="13063" width="18.3984375" style="19" customWidth="1"/>
    <col min="13064" max="13312" width="8.59765625" style="19"/>
    <col min="13313" max="13313" width="5.59765625" style="19" customWidth="1"/>
    <col min="13314" max="13314" width="36.19921875" style="19" customWidth="1"/>
    <col min="13315" max="13315" width="10" style="19" customWidth="1"/>
    <col min="13316" max="13317" width="12.796875" style="19" customWidth="1"/>
    <col min="13318" max="13318" width="14.59765625" style="19" customWidth="1"/>
    <col min="13319" max="13319" width="18.3984375" style="19" customWidth="1"/>
    <col min="13320" max="13568" width="8.59765625" style="19"/>
    <col min="13569" max="13569" width="5.59765625" style="19" customWidth="1"/>
    <col min="13570" max="13570" width="36.19921875" style="19" customWidth="1"/>
    <col min="13571" max="13571" width="10" style="19" customWidth="1"/>
    <col min="13572" max="13573" width="12.796875" style="19" customWidth="1"/>
    <col min="13574" max="13574" width="14.59765625" style="19" customWidth="1"/>
    <col min="13575" max="13575" width="18.3984375" style="19" customWidth="1"/>
    <col min="13576" max="13824" width="8.59765625" style="19"/>
    <col min="13825" max="13825" width="5.59765625" style="19" customWidth="1"/>
    <col min="13826" max="13826" width="36.19921875" style="19" customWidth="1"/>
    <col min="13827" max="13827" width="10" style="19" customWidth="1"/>
    <col min="13828" max="13829" width="12.796875" style="19" customWidth="1"/>
    <col min="13830" max="13830" width="14.59765625" style="19" customWidth="1"/>
    <col min="13831" max="13831" width="18.3984375" style="19" customWidth="1"/>
    <col min="13832" max="14080" width="8.59765625" style="19"/>
    <col min="14081" max="14081" width="5.59765625" style="19" customWidth="1"/>
    <col min="14082" max="14082" width="36.19921875" style="19" customWidth="1"/>
    <col min="14083" max="14083" width="10" style="19" customWidth="1"/>
    <col min="14084" max="14085" width="12.796875" style="19" customWidth="1"/>
    <col min="14086" max="14086" width="14.59765625" style="19" customWidth="1"/>
    <col min="14087" max="14087" width="18.3984375" style="19" customWidth="1"/>
    <col min="14088" max="14336" width="8.59765625" style="19"/>
    <col min="14337" max="14337" width="5.59765625" style="19" customWidth="1"/>
    <col min="14338" max="14338" width="36.19921875" style="19" customWidth="1"/>
    <col min="14339" max="14339" width="10" style="19" customWidth="1"/>
    <col min="14340" max="14341" width="12.796875" style="19" customWidth="1"/>
    <col min="14342" max="14342" width="14.59765625" style="19" customWidth="1"/>
    <col min="14343" max="14343" width="18.3984375" style="19" customWidth="1"/>
    <col min="14344" max="14592" width="8.59765625" style="19"/>
    <col min="14593" max="14593" width="5.59765625" style="19" customWidth="1"/>
    <col min="14594" max="14594" width="36.19921875" style="19" customWidth="1"/>
    <col min="14595" max="14595" width="10" style="19" customWidth="1"/>
    <col min="14596" max="14597" width="12.796875" style="19" customWidth="1"/>
    <col min="14598" max="14598" width="14.59765625" style="19" customWidth="1"/>
    <col min="14599" max="14599" width="18.3984375" style="19" customWidth="1"/>
    <col min="14600" max="14848" width="8.59765625" style="19"/>
    <col min="14849" max="14849" width="5.59765625" style="19" customWidth="1"/>
    <col min="14850" max="14850" width="36.19921875" style="19" customWidth="1"/>
    <col min="14851" max="14851" width="10" style="19" customWidth="1"/>
    <col min="14852" max="14853" width="12.796875" style="19" customWidth="1"/>
    <col min="14854" max="14854" width="14.59765625" style="19" customWidth="1"/>
    <col min="14855" max="14855" width="18.3984375" style="19" customWidth="1"/>
    <col min="14856" max="15104" width="8.59765625" style="19"/>
    <col min="15105" max="15105" width="5.59765625" style="19" customWidth="1"/>
    <col min="15106" max="15106" width="36.19921875" style="19" customWidth="1"/>
    <col min="15107" max="15107" width="10" style="19" customWidth="1"/>
    <col min="15108" max="15109" width="12.796875" style="19" customWidth="1"/>
    <col min="15110" max="15110" width="14.59765625" style="19" customWidth="1"/>
    <col min="15111" max="15111" width="18.3984375" style="19" customWidth="1"/>
    <col min="15112" max="15360" width="8.59765625" style="19"/>
    <col min="15361" max="15361" width="5.59765625" style="19" customWidth="1"/>
    <col min="15362" max="15362" width="36.19921875" style="19" customWidth="1"/>
    <col min="15363" max="15363" width="10" style="19" customWidth="1"/>
    <col min="15364" max="15365" width="12.796875" style="19" customWidth="1"/>
    <col min="15366" max="15366" width="14.59765625" style="19" customWidth="1"/>
    <col min="15367" max="15367" width="18.3984375" style="19" customWidth="1"/>
    <col min="15368" max="15616" width="8.59765625" style="19"/>
    <col min="15617" max="15617" width="5.59765625" style="19" customWidth="1"/>
    <col min="15618" max="15618" width="36.19921875" style="19" customWidth="1"/>
    <col min="15619" max="15619" width="10" style="19" customWidth="1"/>
    <col min="15620" max="15621" width="12.796875" style="19" customWidth="1"/>
    <col min="15622" max="15622" width="14.59765625" style="19" customWidth="1"/>
    <col min="15623" max="15623" width="18.3984375" style="19" customWidth="1"/>
    <col min="15624" max="15872" width="8.59765625" style="19"/>
    <col min="15873" max="15873" width="5.59765625" style="19" customWidth="1"/>
    <col min="15874" max="15874" width="36.19921875" style="19" customWidth="1"/>
    <col min="15875" max="15875" width="10" style="19" customWidth="1"/>
    <col min="15876" max="15877" width="12.796875" style="19" customWidth="1"/>
    <col min="15878" max="15878" width="14.59765625" style="19" customWidth="1"/>
    <col min="15879" max="15879" width="18.3984375" style="19" customWidth="1"/>
    <col min="15880" max="16128" width="8.59765625" style="19"/>
    <col min="16129" max="16129" width="5.59765625" style="19" customWidth="1"/>
    <col min="16130" max="16130" width="36.19921875" style="19" customWidth="1"/>
    <col min="16131" max="16131" width="10" style="19" customWidth="1"/>
    <col min="16132" max="16133" width="12.796875" style="19" customWidth="1"/>
    <col min="16134" max="16134" width="14.59765625" style="19" customWidth="1"/>
    <col min="16135" max="16135" width="18.3984375" style="19" customWidth="1"/>
    <col min="16136" max="16384" width="8.59765625" style="19"/>
  </cols>
  <sheetData>
    <row r="1" spans="1:8" ht="30" customHeight="1">
      <c r="A1" s="35" t="s">
        <v>0</v>
      </c>
      <c r="B1" s="36"/>
      <c r="C1" s="36"/>
      <c r="D1" s="36"/>
      <c r="E1" s="36"/>
      <c r="F1" s="36"/>
    </row>
    <row r="2" spans="1:8" ht="37.5" hidden="1" customHeight="1">
      <c r="A2" s="37" t="s">
        <v>1</v>
      </c>
      <c r="B2" s="36"/>
      <c r="C2" s="36"/>
      <c r="D2" s="36"/>
      <c r="E2" s="36"/>
      <c r="F2" s="36"/>
    </row>
    <row r="3" spans="1:8" ht="24.7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8" ht="15" hidden="1">
      <c r="A4" s="3">
        <v>2</v>
      </c>
      <c r="B4" s="4" t="s">
        <v>8</v>
      </c>
      <c r="C4" s="5" t="s">
        <v>9</v>
      </c>
      <c r="D4" s="6">
        <v>15</v>
      </c>
      <c r="E4" s="7">
        <v>550000</v>
      </c>
      <c r="F4" s="7">
        <f t="shared" ref="F4:F67" si="0">E4*D4</f>
        <v>8250000</v>
      </c>
      <c r="G4" s="20" t="s">
        <v>10</v>
      </c>
      <c r="H4" s="19">
        <v>1</v>
      </c>
    </row>
    <row r="5" spans="1:8" ht="45" hidden="1">
      <c r="A5" s="3">
        <v>3</v>
      </c>
      <c r="B5" s="4" t="s">
        <v>11</v>
      </c>
      <c r="C5" s="5" t="s">
        <v>9</v>
      </c>
      <c r="D5" s="6">
        <v>43</v>
      </c>
      <c r="E5" s="7">
        <v>2800000</v>
      </c>
      <c r="F5" s="7">
        <f t="shared" si="0"/>
        <v>120400000</v>
      </c>
      <c r="G5" s="20" t="s">
        <v>12</v>
      </c>
      <c r="H5" s="19">
        <v>1</v>
      </c>
    </row>
    <row r="6" spans="1:8" ht="45" hidden="1">
      <c r="A6" s="3">
        <v>4</v>
      </c>
      <c r="B6" s="4" t="s">
        <v>13</v>
      </c>
      <c r="C6" s="5" t="s">
        <v>9</v>
      </c>
      <c r="D6" s="6">
        <v>80</v>
      </c>
      <c r="E6" s="7">
        <v>2600000</v>
      </c>
      <c r="F6" s="7">
        <f t="shared" si="0"/>
        <v>208000000</v>
      </c>
      <c r="G6" s="20" t="s">
        <v>12</v>
      </c>
      <c r="H6" s="19">
        <v>1</v>
      </c>
    </row>
    <row r="7" spans="1:8" ht="30" hidden="1">
      <c r="A7" s="3">
        <v>5</v>
      </c>
      <c r="B7" s="4" t="s">
        <v>14</v>
      </c>
      <c r="C7" s="5" t="s">
        <v>9</v>
      </c>
      <c r="D7" s="6">
        <v>33</v>
      </c>
      <c r="E7" s="7">
        <v>1800000</v>
      </c>
      <c r="F7" s="7">
        <f t="shared" si="0"/>
        <v>59400000</v>
      </c>
      <c r="G7" s="20" t="s">
        <v>12</v>
      </c>
      <c r="H7" s="19">
        <v>1</v>
      </c>
    </row>
    <row r="8" spans="1:8" ht="15" hidden="1">
      <c r="A8" s="3">
        <v>6</v>
      </c>
      <c r="B8" s="4" t="s">
        <v>15</v>
      </c>
      <c r="C8" s="5" t="s">
        <v>16</v>
      </c>
      <c r="D8" s="6">
        <v>6</v>
      </c>
      <c r="E8" s="7">
        <v>125000</v>
      </c>
      <c r="F8" s="7">
        <f t="shared" si="0"/>
        <v>750000</v>
      </c>
      <c r="G8" s="20" t="s">
        <v>12</v>
      </c>
      <c r="H8" s="19">
        <v>1</v>
      </c>
    </row>
    <row r="9" spans="1:8" ht="30" hidden="1">
      <c r="A9" s="3">
        <v>7</v>
      </c>
      <c r="B9" s="4" t="s">
        <v>17</v>
      </c>
      <c r="C9" s="5" t="s">
        <v>18</v>
      </c>
      <c r="D9" s="6">
        <v>480</v>
      </c>
      <c r="E9" s="7">
        <v>150000</v>
      </c>
      <c r="F9" s="7">
        <f t="shared" si="0"/>
        <v>72000000</v>
      </c>
      <c r="G9" s="20" t="s">
        <v>19</v>
      </c>
      <c r="H9" s="19">
        <v>1</v>
      </c>
    </row>
    <row r="10" spans="1:8" ht="15" hidden="1">
      <c r="A10" s="3">
        <v>9</v>
      </c>
      <c r="B10" s="4" t="s">
        <v>20</v>
      </c>
      <c r="C10" s="5" t="s">
        <v>18</v>
      </c>
      <c r="D10" s="6">
        <v>1850</v>
      </c>
      <c r="E10" s="7">
        <v>20000</v>
      </c>
      <c r="F10" s="7">
        <f t="shared" si="0"/>
        <v>37000000</v>
      </c>
      <c r="G10" s="20" t="s">
        <v>21</v>
      </c>
    </row>
    <row r="11" spans="1:8" ht="30" hidden="1">
      <c r="A11" s="3">
        <v>10</v>
      </c>
      <c r="B11" s="4" t="s">
        <v>22</v>
      </c>
      <c r="C11" s="5" t="s">
        <v>23</v>
      </c>
      <c r="D11" s="6">
        <v>8</v>
      </c>
      <c r="E11" s="7">
        <v>250000</v>
      </c>
      <c r="F11" s="7">
        <f t="shared" si="0"/>
        <v>2000000</v>
      </c>
      <c r="G11" s="20" t="s">
        <v>23</v>
      </c>
    </row>
    <row r="12" spans="1:8" ht="30" hidden="1">
      <c r="A12" s="3">
        <v>11</v>
      </c>
      <c r="B12" s="4" t="s">
        <v>24</v>
      </c>
      <c r="C12" s="5" t="s">
        <v>25</v>
      </c>
      <c r="D12" s="6">
        <v>2</v>
      </c>
      <c r="E12" s="7">
        <v>650000</v>
      </c>
      <c r="F12" s="7">
        <f t="shared" si="0"/>
        <v>1300000</v>
      </c>
      <c r="G12" s="20" t="s">
        <v>26</v>
      </c>
    </row>
    <row r="13" spans="1:8" ht="15" hidden="1">
      <c r="A13" s="3">
        <v>12</v>
      </c>
      <c r="B13" s="4" t="s">
        <v>27</v>
      </c>
      <c r="C13" s="5" t="s">
        <v>28</v>
      </c>
      <c r="D13" s="6">
        <v>3</v>
      </c>
      <c r="E13" s="7">
        <v>45000</v>
      </c>
      <c r="F13" s="7">
        <f t="shared" si="0"/>
        <v>135000</v>
      </c>
      <c r="G13" s="20" t="s">
        <v>26</v>
      </c>
      <c r="H13" s="19">
        <v>1</v>
      </c>
    </row>
    <row r="14" spans="1:8" ht="15" hidden="1">
      <c r="A14" s="3">
        <v>13</v>
      </c>
      <c r="B14" s="4" t="s">
        <v>29</v>
      </c>
      <c r="C14" s="5" t="s">
        <v>30</v>
      </c>
      <c r="D14" s="6">
        <v>35</v>
      </c>
      <c r="E14" s="7">
        <v>96000</v>
      </c>
      <c r="F14" s="7">
        <f t="shared" si="0"/>
        <v>3360000</v>
      </c>
      <c r="G14" s="20" t="s">
        <v>26</v>
      </c>
      <c r="H14" s="19">
        <v>1</v>
      </c>
    </row>
    <row r="15" spans="1:8" ht="15" hidden="1">
      <c r="A15" s="3">
        <v>14</v>
      </c>
      <c r="B15" s="4" t="s">
        <v>31</v>
      </c>
      <c r="C15" s="5" t="s">
        <v>28</v>
      </c>
      <c r="D15" s="6">
        <v>46</v>
      </c>
      <c r="E15" s="7">
        <v>27300</v>
      </c>
      <c r="F15" s="7">
        <f t="shared" si="0"/>
        <v>1255800</v>
      </c>
      <c r="G15" s="20" t="s">
        <v>26</v>
      </c>
      <c r="H15" s="19">
        <v>1</v>
      </c>
    </row>
    <row r="16" spans="1:8" ht="30" hidden="1">
      <c r="A16" s="3">
        <v>15</v>
      </c>
      <c r="B16" s="4" t="s">
        <v>32</v>
      </c>
      <c r="C16" s="5" t="s">
        <v>28</v>
      </c>
      <c r="D16" s="6">
        <v>2</v>
      </c>
      <c r="E16" s="7">
        <v>2500000</v>
      </c>
      <c r="F16" s="7">
        <f t="shared" si="0"/>
        <v>5000000</v>
      </c>
      <c r="G16" s="20" t="s">
        <v>26</v>
      </c>
      <c r="H16" s="19">
        <v>1</v>
      </c>
    </row>
    <row r="17" spans="1:8" ht="30" hidden="1">
      <c r="A17" s="3">
        <v>16</v>
      </c>
      <c r="B17" s="4" t="s">
        <v>33</v>
      </c>
      <c r="C17" s="5" t="s">
        <v>28</v>
      </c>
      <c r="D17" s="6">
        <v>2</v>
      </c>
      <c r="E17" s="7">
        <v>3500000</v>
      </c>
      <c r="F17" s="7">
        <f t="shared" si="0"/>
        <v>7000000</v>
      </c>
      <c r="G17" s="20" t="s">
        <v>34</v>
      </c>
      <c r="H17" s="19">
        <v>1</v>
      </c>
    </row>
    <row r="18" spans="1:8" ht="15" hidden="1">
      <c r="A18" s="3">
        <v>17</v>
      </c>
      <c r="B18" s="4" t="s">
        <v>35</v>
      </c>
      <c r="C18" s="5" t="s">
        <v>16</v>
      </c>
      <c r="D18" s="6">
        <v>20</v>
      </c>
      <c r="E18" s="7">
        <v>45000</v>
      </c>
      <c r="F18" s="7">
        <f t="shared" si="0"/>
        <v>900000</v>
      </c>
      <c r="G18" s="20" t="s">
        <v>34</v>
      </c>
      <c r="H18" s="19">
        <v>1</v>
      </c>
    </row>
    <row r="19" spans="1:8" ht="15" hidden="1">
      <c r="A19" s="3">
        <v>18</v>
      </c>
      <c r="B19" s="4" t="s">
        <v>36</v>
      </c>
      <c r="C19" s="5" t="s">
        <v>37</v>
      </c>
      <c r="D19" s="6">
        <v>20</v>
      </c>
      <c r="E19" s="7">
        <v>25000</v>
      </c>
      <c r="F19" s="7">
        <f t="shared" si="0"/>
        <v>500000</v>
      </c>
      <c r="G19" s="20" t="s">
        <v>34</v>
      </c>
      <c r="H19" s="19">
        <v>1</v>
      </c>
    </row>
    <row r="20" spans="1:8" ht="15" hidden="1">
      <c r="A20" s="3">
        <v>19</v>
      </c>
      <c r="B20" s="4" t="s">
        <v>38</v>
      </c>
      <c r="C20" s="5" t="s">
        <v>16</v>
      </c>
      <c r="D20" s="6">
        <v>7</v>
      </c>
      <c r="E20" s="7">
        <v>2000000</v>
      </c>
      <c r="F20" s="7">
        <f t="shared" si="0"/>
        <v>14000000</v>
      </c>
      <c r="G20" s="20" t="s">
        <v>34</v>
      </c>
      <c r="H20" s="19">
        <v>1</v>
      </c>
    </row>
    <row r="21" spans="1:8" ht="15" hidden="1">
      <c r="A21" s="3">
        <v>20</v>
      </c>
      <c r="B21" s="4" t="s">
        <v>39</v>
      </c>
      <c r="C21" s="5" t="s">
        <v>16</v>
      </c>
      <c r="D21" s="6">
        <v>2</v>
      </c>
      <c r="E21" s="7">
        <v>1690000</v>
      </c>
      <c r="F21" s="7">
        <f t="shared" si="0"/>
        <v>3380000</v>
      </c>
      <c r="G21" s="20" t="s">
        <v>34</v>
      </c>
      <c r="H21" s="19">
        <v>1</v>
      </c>
    </row>
    <row r="22" spans="1:8" ht="15" hidden="1">
      <c r="A22" s="3">
        <v>21</v>
      </c>
      <c r="B22" s="4" t="s">
        <v>40</v>
      </c>
      <c r="C22" s="5" t="s">
        <v>16</v>
      </c>
      <c r="D22" s="6">
        <v>9</v>
      </c>
      <c r="E22" s="7">
        <v>2500000</v>
      </c>
      <c r="F22" s="7">
        <f t="shared" si="0"/>
        <v>22500000</v>
      </c>
      <c r="G22" s="20" t="s">
        <v>34</v>
      </c>
      <c r="H22" s="19">
        <v>1</v>
      </c>
    </row>
    <row r="23" spans="1:8" ht="30" hidden="1">
      <c r="A23" s="3">
        <v>22</v>
      </c>
      <c r="B23" s="4" t="s">
        <v>41</v>
      </c>
      <c r="C23" s="5" t="s">
        <v>28</v>
      </c>
      <c r="D23" s="6">
        <v>6</v>
      </c>
      <c r="E23" s="7">
        <v>48000</v>
      </c>
      <c r="F23" s="7">
        <f t="shared" si="0"/>
        <v>288000</v>
      </c>
      <c r="G23" s="20" t="s">
        <v>26</v>
      </c>
      <c r="H23" s="19">
        <v>1</v>
      </c>
    </row>
    <row r="24" spans="1:8" ht="30" hidden="1">
      <c r="A24" s="3">
        <v>23</v>
      </c>
      <c r="B24" s="4" t="s">
        <v>42</v>
      </c>
      <c r="C24" s="5" t="s">
        <v>28</v>
      </c>
      <c r="D24" s="6">
        <v>11</v>
      </c>
      <c r="E24" s="7">
        <v>48000</v>
      </c>
      <c r="F24" s="7">
        <f t="shared" si="0"/>
        <v>528000</v>
      </c>
      <c r="G24" s="20" t="s">
        <v>26</v>
      </c>
      <c r="H24" s="19">
        <v>1</v>
      </c>
    </row>
    <row r="25" spans="1:8" ht="30" hidden="1">
      <c r="A25" s="3">
        <v>24</v>
      </c>
      <c r="B25" s="4" t="s">
        <v>43</v>
      </c>
      <c r="C25" s="5" t="s">
        <v>28</v>
      </c>
      <c r="D25" s="6">
        <v>9</v>
      </c>
      <c r="E25" s="7">
        <v>48000</v>
      </c>
      <c r="F25" s="7">
        <f t="shared" si="0"/>
        <v>432000</v>
      </c>
      <c r="G25" s="20" t="s">
        <v>26</v>
      </c>
      <c r="H25" s="19">
        <v>1</v>
      </c>
    </row>
    <row r="26" spans="1:8" ht="30" hidden="1">
      <c r="A26" s="3">
        <v>25</v>
      </c>
      <c r="B26" s="4" t="s">
        <v>44</v>
      </c>
      <c r="C26" s="5" t="s">
        <v>28</v>
      </c>
      <c r="D26" s="6">
        <v>2</v>
      </c>
      <c r="E26" s="7">
        <v>115000</v>
      </c>
      <c r="F26" s="7">
        <f t="shared" si="0"/>
        <v>230000</v>
      </c>
      <c r="G26" s="20" t="s">
        <v>26</v>
      </c>
      <c r="H26" s="19">
        <v>1</v>
      </c>
    </row>
    <row r="27" spans="1:8" ht="30" hidden="1">
      <c r="A27" s="3">
        <v>26</v>
      </c>
      <c r="B27" s="4" t="s">
        <v>45</v>
      </c>
      <c r="C27" s="5" t="s">
        <v>28</v>
      </c>
      <c r="D27" s="6">
        <v>1</v>
      </c>
      <c r="E27" s="7">
        <v>495000</v>
      </c>
      <c r="F27" s="7">
        <f t="shared" si="0"/>
        <v>495000</v>
      </c>
      <c r="G27" s="20" t="s">
        <v>26</v>
      </c>
      <c r="H27" s="19">
        <v>1</v>
      </c>
    </row>
    <row r="28" spans="1:8" ht="15" hidden="1">
      <c r="A28" s="3">
        <v>27</v>
      </c>
      <c r="B28" s="4" t="s">
        <v>46</v>
      </c>
      <c r="C28" s="5" t="s">
        <v>47</v>
      </c>
      <c r="D28" s="6">
        <v>45</v>
      </c>
      <c r="E28" s="7">
        <v>15000</v>
      </c>
      <c r="F28" s="7">
        <f t="shared" si="0"/>
        <v>675000</v>
      </c>
      <c r="G28" s="20" t="s">
        <v>26</v>
      </c>
    </row>
    <row r="29" spans="1:8" ht="15" hidden="1">
      <c r="A29" s="3">
        <v>28</v>
      </c>
      <c r="B29" s="4" t="s">
        <v>48</v>
      </c>
      <c r="C29" s="5" t="s">
        <v>18</v>
      </c>
      <c r="D29" s="6">
        <v>1500</v>
      </c>
      <c r="E29" s="7">
        <v>10150</v>
      </c>
      <c r="F29" s="7">
        <f t="shared" si="0"/>
        <v>15225000</v>
      </c>
      <c r="G29" s="20" t="s">
        <v>49</v>
      </c>
      <c r="H29" s="19">
        <v>1</v>
      </c>
    </row>
    <row r="30" spans="1:8" ht="30" hidden="1">
      <c r="A30" s="3">
        <v>29</v>
      </c>
      <c r="B30" s="4" t="s">
        <v>50</v>
      </c>
      <c r="C30" s="5" t="s">
        <v>30</v>
      </c>
      <c r="D30" s="6">
        <v>400</v>
      </c>
      <c r="E30" s="7">
        <v>16000</v>
      </c>
      <c r="F30" s="7">
        <f t="shared" si="0"/>
        <v>6400000</v>
      </c>
      <c r="G30" s="20" t="s">
        <v>34</v>
      </c>
      <c r="H30" s="19">
        <v>1</v>
      </c>
    </row>
    <row r="31" spans="1:8" ht="15" hidden="1">
      <c r="A31" s="3">
        <v>30</v>
      </c>
      <c r="B31" s="4" t="s">
        <v>51</v>
      </c>
      <c r="C31" s="5" t="s">
        <v>30</v>
      </c>
      <c r="D31" s="6">
        <v>51</v>
      </c>
      <c r="E31" s="7">
        <v>127695</v>
      </c>
      <c r="F31" s="7">
        <f t="shared" si="0"/>
        <v>6512445</v>
      </c>
      <c r="G31" s="20" t="s">
        <v>26</v>
      </c>
    </row>
    <row r="32" spans="1:8" ht="15" hidden="1">
      <c r="A32" s="3">
        <v>31</v>
      </c>
      <c r="B32" s="4" t="s">
        <v>52</v>
      </c>
      <c r="C32" s="5" t="s">
        <v>30</v>
      </c>
      <c r="D32" s="6">
        <v>152</v>
      </c>
      <c r="E32" s="7">
        <v>37232</v>
      </c>
      <c r="F32" s="7">
        <f t="shared" si="0"/>
        <v>5659264</v>
      </c>
      <c r="G32" s="20" t="s">
        <v>26</v>
      </c>
      <c r="H32" s="19">
        <v>1</v>
      </c>
    </row>
    <row r="33" spans="1:8" ht="15" hidden="1">
      <c r="A33" s="3">
        <v>32</v>
      </c>
      <c r="B33" s="4" t="s">
        <v>53</v>
      </c>
      <c r="C33" s="5" t="s">
        <v>30</v>
      </c>
      <c r="D33" s="6">
        <v>85</v>
      </c>
      <c r="E33" s="7">
        <v>247457</v>
      </c>
      <c r="F33" s="7">
        <f t="shared" si="0"/>
        <v>21033845</v>
      </c>
      <c r="G33" s="20" t="s">
        <v>26</v>
      </c>
    </row>
    <row r="34" spans="1:8" ht="15" hidden="1">
      <c r="A34" s="3">
        <v>33</v>
      </c>
      <c r="B34" s="4" t="s">
        <v>54</v>
      </c>
      <c r="C34" s="5" t="s">
        <v>55</v>
      </c>
      <c r="D34" s="6">
        <v>65</v>
      </c>
      <c r="E34" s="7">
        <v>350000</v>
      </c>
      <c r="F34" s="7">
        <f t="shared" si="0"/>
        <v>22750000</v>
      </c>
      <c r="G34" s="20" t="s">
        <v>56</v>
      </c>
      <c r="H34" s="19">
        <v>1</v>
      </c>
    </row>
    <row r="35" spans="1:8" ht="15" hidden="1">
      <c r="A35" s="3">
        <v>36</v>
      </c>
      <c r="B35" s="4" t="s">
        <v>57</v>
      </c>
      <c r="C35" s="5" t="s">
        <v>55</v>
      </c>
      <c r="D35" s="6">
        <v>15</v>
      </c>
      <c r="E35" s="7">
        <v>550000</v>
      </c>
      <c r="F35" s="7">
        <f t="shared" si="0"/>
        <v>8250000</v>
      </c>
      <c r="G35" s="20" t="s">
        <v>56</v>
      </c>
      <c r="H35" s="19">
        <v>1</v>
      </c>
    </row>
    <row r="36" spans="1:8" ht="15" hidden="1">
      <c r="A36" s="3">
        <v>39</v>
      </c>
      <c r="B36" s="4" t="s">
        <v>58</v>
      </c>
      <c r="C36" s="5" t="s">
        <v>28</v>
      </c>
      <c r="D36" s="6">
        <v>6</v>
      </c>
      <c r="E36" s="7">
        <v>14887</v>
      </c>
      <c r="F36" s="7">
        <f t="shared" si="0"/>
        <v>89322</v>
      </c>
      <c r="G36" s="20" t="s">
        <v>26</v>
      </c>
    </row>
    <row r="37" spans="1:8" ht="15" hidden="1">
      <c r="A37" s="3">
        <v>40</v>
      </c>
      <c r="B37" s="4" t="s">
        <v>59</v>
      </c>
      <c r="C37" s="5" t="s">
        <v>28</v>
      </c>
      <c r="D37" s="6">
        <v>2</v>
      </c>
      <c r="E37" s="7">
        <v>27000</v>
      </c>
      <c r="F37" s="7">
        <f t="shared" si="0"/>
        <v>54000</v>
      </c>
      <c r="G37" s="20" t="s">
        <v>26</v>
      </c>
      <c r="H37" s="19">
        <v>1</v>
      </c>
    </row>
    <row r="38" spans="1:8" ht="15" hidden="1">
      <c r="A38" s="3">
        <v>41</v>
      </c>
      <c r="B38" s="4" t="s">
        <v>60</v>
      </c>
      <c r="C38" s="5" t="s">
        <v>28</v>
      </c>
      <c r="D38" s="6">
        <v>10</v>
      </c>
      <c r="E38" s="7">
        <v>54000</v>
      </c>
      <c r="F38" s="7">
        <f t="shared" si="0"/>
        <v>540000</v>
      </c>
      <c r="G38" s="20" t="s">
        <v>26</v>
      </c>
      <c r="H38" s="19">
        <v>1</v>
      </c>
    </row>
    <row r="39" spans="1:8" ht="15" hidden="1">
      <c r="A39" s="3">
        <v>42</v>
      </c>
      <c r="B39" s="4" t="s">
        <v>61</v>
      </c>
      <c r="C39" s="5" t="s">
        <v>28</v>
      </c>
      <c r="D39" s="6">
        <v>1</v>
      </c>
      <c r="E39" s="7">
        <v>81000</v>
      </c>
      <c r="F39" s="7">
        <f t="shared" si="0"/>
        <v>81000</v>
      </c>
      <c r="G39" s="20" t="s">
        <v>26</v>
      </c>
      <c r="H39" s="19">
        <v>1</v>
      </c>
    </row>
    <row r="40" spans="1:8" ht="15" hidden="1">
      <c r="A40" s="3">
        <v>43</v>
      </c>
      <c r="B40" s="4" t="s">
        <v>62</v>
      </c>
      <c r="C40" s="5" t="s">
        <v>28</v>
      </c>
      <c r="D40" s="6">
        <v>12</v>
      </c>
      <c r="E40" s="7">
        <v>5900</v>
      </c>
      <c r="F40" s="7">
        <f t="shared" si="0"/>
        <v>70800</v>
      </c>
      <c r="G40" s="20" t="s">
        <v>26</v>
      </c>
      <c r="H40" s="19">
        <v>1</v>
      </c>
    </row>
    <row r="41" spans="1:8" ht="15" hidden="1">
      <c r="A41" s="3">
        <v>44</v>
      </c>
      <c r="B41" s="4" t="s">
        <v>63</v>
      </c>
      <c r="C41" s="5" t="s">
        <v>28</v>
      </c>
      <c r="D41" s="6">
        <v>8</v>
      </c>
      <c r="E41" s="7">
        <v>14887</v>
      </c>
      <c r="F41" s="7">
        <f t="shared" si="0"/>
        <v>119096</v>
      </c>
      <c r="G41" s="20" t="s">
        <v>26</v>
      </c>
      <c r="H41" s="19">
        <v>1</v>
      </c>
    </row>
    <row r="42" spans="1:8" ht="15" hidden="1">
      <c r="A42" s="3">
        <v>45</v>
      </c>
      <c r="B42" s="4" t="s">
        <v>64</v>
      </c>
      <c r="C42" s="5" t="s">
        <v>30</v>
      </c>
      <c r="D42" s="6">
        <v>780</v>
      </c>
      <c r="E42" s="7">
        <v>7818</v>
      </c>
      <c r="F42" s="7">
        <f t="shared" si="0"/>
        <v>6098040</v>
      </c>
      <c r="G42" s="20" t="s">
        <v>26</v>
      </c>
      <c r="H42" s="19">
        <v>1</v>
      </c>
    </row>
    <row r="43" spans="1:8" ht="15" hidden="1">
      <c r="A43" s="3">
        <v>46</v>
      </c>
      <c r="B43" s="4" t="s">
        <v>65</v>
      </c>
      <c r="C43" s="5" t="s">
        <v>30</v>
      </c>
      <c r="D43" s="6">
        <v>900</v>
      </c>
      <c r="E43" s="7">
        <v>11818</v>
      </c>
      <c r="F43" s="7">
        <f t="shared" si="0"/>
        <v>10636200</v>
      </c>
      <c r="G43" s="20" t="s">
        <v>26</v>
      </c>
    </row>
    <row r="44" spans="1:8" ht="15" hidden="1">
      <c r="A44" s="3">
        <v>47</v>
      </c>
      <c r="B44" s="4" t="s">
        <v>66</v>
      </c>
      <c r="C44" s="5" t="s">
        <v>30</v>
      </c>
      <c r="D44" s="6">
        <v>350</v>
      </c>
      <c r="E44" s="7">
        <v>11818</v>
      </c>
      <c r="F44" s="7">
        <f t="shared" si="0"/>
        <v>4136300</v>
      </c>
      <c r="G44" s="20" t="s">
        <v>26</v>
      </c>
    </row>
    <row r="45" spans="1:8" ht="15" hidden="1">
      <c r="A45" s="3">
        <v>48</v>
      </c>
      <c r="B45" s="4" t="s">
        <v>67</v>
      </c>
      <c r="C45" s="5" t="s">
        <v>30</v>
      </c>
      <c r="D45" s="6">
        <v>250</v>
      </c>
      <c r="E45" s="7">
        <v>18091</v>
      </c>
      <c r="F45" s="7">
        <f t="shared" si="0"/>
        <v>4522750</v>
      </c>
      <c r="G45" s="20" t="s">
        <v>26</v>
      </c>
    </row>
    <row r="46" spans="1:8" ht="15" hidden="1">
      <c r="A46" s="3">
        <v>49</v>
      </c>
      <c r="B46" s="4" t="s">
        <v>68</v>
      </c>
      <c r="C46" s="5" t="s">
        <v>30</v>
      </c>
      <c r="D46" s="6">
        <v>52</v>
      </c>
      <c r="E46" s="7">
        <v>26273</v>
      </c>
      <c r="F46" s="7">
        <f t="shared" si="0"/>
        <v>1366196</v>
      </c>
      <c r="G46" s="20" t="s">
        <v>26</v>
      </c>
    </row>
    <row r="47" spans="1:8" ht="15" hidden="1">
      <c r="A47" s="3">
        <v>50</v>
      </c>
      <c r="B47" s="4" t="s">
        <v>69</v>
      </c>
      <c r="C47" s="5" t="s">
        <v>18</v>
      </c>
      <c r="D47" s="6">
        <v>18</v>
      </c>
      <c r="E47" s="7">
        <v>31500</v>
      </c>
      <c r="F47" s="7">
        <f t="shared" si="0"/>
        <v>567000</v>
      </c>
      <c r="G47" s="20" t="s">
        <v>26</v>
      </c>
    </row>
    <row r="48" spans="1:8" ht="15" hidden="1">
      <c r="A48" s="3">
        <v>52</v>
      </c>
      <c r="B48" s="4" t="s">
        <v>70</v>
      </c>
      <c r="C48" s="5" t="s">
        <v>55</v>
      </c>
      <c r="D48" s="6">
        <v>13</v>
      </c>
      <c r="E48" s="7">
        <v>360000</v>
      </c>
      <c r="F48" s="7">
        <f t="shared" si="0"/>
        <v>4680000</v>
      </c>
      <c r="G48" s="20" t="s">
        <v>56</v>
      </c>
      <c r="H48" s="19">
        <v>1</v>
      </c>
    </row>
    <row r="49" spans="1:8" ht="15">
      <c r="A49" s="3">
        <v>53</v>
      </c>
      <c r="B49" s="4" t="s">
        <v>71</v>
      </c>
      <c r="C49" s="5" t="s">
        <v>9</v>
      </c>
      <c r="D49" s="6">
        <v>5</v>
      </c>
      <c r="E49" s="7">
        <v>1200000</v>
      </c>
      <c r="F49" s="7">
        <f t="shared" si="0"/>
        <v>6000000</v>
      </c>
      <c r="G49" s="20" t="s">
        <v>72</v>
      </c>
    </row>
    <row r="50" spans="1:8" ht="30" hidden="1">
      <c r="A50" s="3">
        <v>54</v>
      </c>
      <c r="B50" s="4" t="s">
        <v>73</v>
      </c>
      <c r="C50" s="5" t="s">
        <v>16</v>
      </c>
      <c r="D50" s="6">
        <v>4</v>
      </c>
      <c r="E50" s="7">
        <v>500000</v>
      </c>
      <c r="F50" s="7">
        <f t="shared" si="0"/>
        <v>2000000</v>
      </c>
      <c r="G50" s="20" t="s">
        <v>26</v>
      </c>
    </row>
    <row r="51" spans="1:8" ht="30" hidden="1">
      <c r="A51" s="3">
        <v>55</v>
      </c>
      <c r="B51" s="4" t="s">
        <v>74</v>
      </c>
      <c r="C51" s="5" t="s">
        <v>16</v>
      </c>
      <c r="D51" s="6">
        <v>70</v>
      </c>
      <c r="E51" s="7">
        <v>180000</v>
      </c>
      <c r="F51" s="7">
        <f t="shared" si="0"/>
        <v>12600000</v>
      </c>
      <c r="G51" s="20" t="s">
        <v>26</v>
      </c>
    </row>
    <row r="52" spans="1:8" ht="30" hidden="1">
      <c r="A52" s="3">
        <v>57</v>
      </c>
      <c r="B52" s="4" t="s">
        <v>76</v>
      </c>
      <c r="C52" s="5" t="s">
        <v>16</v>
      </c>
      <c r="D52" s="6">
        <v>4</v>
      </c>
      <c r="E52" s="7">
        <v>950000</v>
      </c>
      <c r="F52" s="7">
        <f t="shared" si="0"/>
        <v>3800000</v>
      </c>
      <c r="G52" s="20" t="s">
        <v>26</v>
      </c>
    </row>
    <row r="53" spans="1:8" ht="15" hidden="1">
      <c r="A53" s="3">
        <v>59</v>
      </c>
      <c r="B53" s="4" t="s">
        <v>77</v>
      </c>
      <c r="C53" s="5" t="s">
        <v>9</v>
      </c>
      <c r="D53" s="6">
        <v>72</v>
      </c>
      <c r="E53" s="7">
        <v>203648</v>
      </c>
      <c r="F53" s="7">
        <f t="shared" si="0"/>
        <v>14662656</v>
      </c>
      <c r="G53" s="21" t="s">
        <v>78</v>
      </c>
      <c r="H53" s="19">
        <v>1</v>
      </c>
    </row>
    <row r="54" spans="1:8" ht="15" hidden="1">
      <c r="A54" s="3">
        <v>60</v>
      </c>
      <c r="B54" s="4" t="s">
        <v>79</v>
      </c>
      <c r="C54" s="5" t="s">
        <v>9</v>
      </c>
      <c r="D54" s="6">
        <v>540</v>
      </c>
      <c r="E54" s="7">
        <v>203648</v>
      </c>
      <c r="F54" s="7">
        <f t="shared" si="0"/>
        <v>109969920</v>
      </c>
      <c r="G54" s="21" t="s">
        <v>78</v>
      </c>
      <c r="H54" s="19">
        <v>1</v>
      </c>
    </row>
    <row r="55" spans="1:8" ht="15" hidden="1">
      <c r="A55" s="3">
        <v>66</v>
      </c>
      <c r="B55" s="4" t="s">
        <v>80</v>
      </c>
      <c r="C55" s="5" t="s">
        <v>9</v>
      </c>
      <c r="D55" s="6">
        <v>15</v>
      </c>
      <c r="E55" s="7">
        <v>30000</v>
      </c>
      <c r="F55" s="7">
        <f t="shared" si="0"/>
        <v>450000</v>
      </c>
      <c r="G55" s="20" t="s">
        <v>26</v>
      </c>
    </row>
    <row r="56" spans="1:8" ht="15" hidden="1">
      <c r="A56" s="3">
        <v>67</v>
      </c>
      <c r="B56" s="4" t="s">
        <v>81</v>
      </c>
      <c r="C56" s="5" t="s">
        <v>28</v>
      </c>
      <c r="D56" s="6">
        <v>5</v>
      </c>
      <c r="E56" s="7">
        <v>299000</v>
      </c>
      <c r="F56" s="7">
        <f t="shared" si="0"/>
        <v>1495000</v>
      </c>
      <c r="G56" s="20" t="s">
        <v>26</v>
      </c>
    </row>
    <row r="57" spans="1:8" ht="15" hidden="1">
      <c r="A57" s="3">
        <v>68</v>
      </c>
      <c r="B57" s="4" t="s">
        <v>82</v>
      </c>
      <c r="C57" s="5" t="s">
        <v>28</v>
      </c>
      <c r="D57" s="6">
        <v>50</v>
      </c>
      <c r="E57" s="7">
        <v>20000</v>
      </c>
      <c r="F57" s="7">
        <f t="shared" si="0"/>
        <v>1000000</v>
      </c>
      <c r="G57" s="20" t="s">
        <v>26</v>
      </c>
    </row>
    <row r="58" spans="1:8" ht="15" hidden="1">
      <c r="A58" s="3">
        <v>69</v>
      </c>
      <c r="B58" s="4" t="s">
        <v>83</v>
      </c>
      <c r="C58" s="5" t="s">
        <v>28</v>
      </c>
      <c r="D58" s="6">
        <v>10</v>
      </c>
      <c r="E58" s="7">
        <v>41000</v>
      </c>
      <c r="F58" s="7">
        <f t="shared" si="0"/>
        <v>410000</v>
      </c>
      <c r="G58" s="20" t="s">
        <v>26</v>
      </c>
    </row>
    <row r="59" spans="1:8" ht="15" hidden="1">
      <c r="A59" s="3">
        <v>72</v>
      </c>
      <c r="B59" s="4" t="s">
        <v>84</v>
      </c>
      <c r="C59" s="5" t="s">
        <v>28</v>
      </c>
      <c r="D59" s="6">
        <v>1.2000000000000002</v>
      </c>
      <c r="E59" s="7">
        <v>125000</v>
      </c>
      <c r="F59" s="7">
        <f t="shared" si="0"/>
        <v>150000.00000000003</v>
      </c>
      <c r="G59" s="20" t="s">
        <v>26</v>
      </c>
    </row>
    <row r="60" spans="1:8" ht="15" hidden="1">
      <c r="A60" s="3">
        <v>76</v>
      </c>
      <c r="B60" s="4" t="s">
        <v>85</v>
      </c>
      <c r="C60" s="5" t="s">
        <v>28</v>
      </c>
      <c r="D60" s="6">
        <v>27</v>
      </c>
      <c r="E60" s="7">
        <v>59900</v>
      </c>
      <c r="F60" s="7">
        <f t="shared" si="0"/>
        <v>1617300</v>
      </c>
      <c r="G60" s="20" t="s">
        <v>26</v>
      </c>
      <c r="H60" s="19">
        <v>1</v>
      </c>
    </row>
    <row r="61" spans="1:8" ht="15" hidden="1">
      <c r="A61" s="3">
        <v>77</v>
      </c>
      <c r="B61" s="4" t="s">
        <v>86</v>
      </c>
      <c r="C61" s="5" t="s">
        <v>28</v>
      </c>
      <c r="D61" s="6">
        <v>5</v>
      </c>
      <c r="E61" s="7">
        <v>59900</v>
      </c>
      <c r="F61" s="7">
        <f t="shared" si="0"/>
        <v>299500</v>
      </c>
      <c r="G61" s="20" t="s">
        <v>26</v>
      </c>
      <c r="H61" s="19">
        <v>1</v>
      </c>
    </row>
    <row r="62" spans="1:8" ht="15" hidden="1">
      <c r="A62" s="3">
        <v>78</v>
      </c>
      <c r="B62" s="4" t="s">
        <v>87</v>
      </c>
      <c r="C62" s="5" t="s">
        <v>28</v>
      </c>
      <c r="D62" s="6">
        <v>5</v>
      </c>
      <c r="E62" s="7">
        <v>31000</v>
      </c>
      <c r="F62" s="7">
        <f t="shared" si="0"/>
        <v>155000</v>
      </c>
      <c r="G62" s="20" t="s">
        <v>26</v>
      </c>
    </row>
    <row r="63" spans="1:8" ht="15" hidden="1">
      <c r="A63" s="3">
        <v>81</v>
      </c>
      <c r="B63" s="4" t="s">
        <v>88</v>
      </c>
      <c r="C63" s="5" t="s">
        <v>30</v>
      </c>
      <c r="D63" s="6">
        <v>180</v>
      </c>
      <c r="E63" s="7">
        <v>9500</v>
      </c>
      <c r="F63" s="7">
        <f t="shared" si="0"/>
        <v>1710000</v>
      </c>
      <c r="G63" s="20" t="s">
        <v>26</v>
      </c>
    </row>
    <row r="64" spans="1:8" ht="15" hidden="1">
      <c r="A64" s="3">
        <v>82</v>
      </c>
      <c r="B64" s="4" t="s">
        <v>89</v>
      </c>
      <c r="C64" s="5" t="s">
        <v>30</v>
      </c>
      <c r="D64" s="6">
        <v>180</v>
      </c>
      <c r="E64" s="7">
        <v>8500</v>
      </c>
      <c r="F64" s="7">
        <f t="shared" si="0"/>
        <v>1530000</v>
      </c>
      <c r="G64" s="20" t="s">
        <v>26</v>
      </c>
    </row>
    <row r="65" spans="1:8" ht="15" hidden="1">
      <c r="A65" s="3">
        <v>83</v>
      </c>
      <c r="B65" s="4" t="s">
        <v>90</v>
      </c>
      <c r="C65" s="5" t="s">
        <v>30</v>
      </c>
      <c r="D65" s="6">
        <v>200</v>
      </c>
      <c r="E65" s="7">
        <v>87800</v>
      </c>
      <c r="F65" s="7">
        <f t="shared" si="0"/>
        <v>17560000</v>
      </c>
      <c r="G65" s="20" t="s">
        <v>26</v>
      </c>
    </row>
    <row r="66" spans="1:8" ht="15" hidden="1">
      <c r="A66" s="3">
        <v>84</v>
      </c>
      <c r="B66" s="4" t="s">
        <v>91</v>
      </c>
      <c r="C66" s="5" t="s">
        <v>30</v>
      </c>
      <c r="D66" s="6">
        <v>200</v>
      </c>
      <c r="E66" s="7">
        <v>74000</v>
      </c>
      <c r="F66" s="7">
        <f t="shared" si="0"/>
        <v>14800000</v>
      </c>
      <c r="G66" s="20" t="s">
        <v>26</v>
      </c>
    </row>
    <row r="67" spans="1:8" ht="15" hidden="1">
      <c r="A67" s="3">
        <v>85</v>
      </c>
      <c r="B67" s="4" t="s">
        <v>92</v>
      </c>
      <c r="C67" s="5" t="s">
        <v>30</v>
      </c>
      <c r="D67" s="6">
        <v>400</v>
      </c>
      <c r="E67" s="7">
        <v>20000</v>
      </c>
      <c r="F67" s="7">
        <f t="shared" si="0"/>
        <v>8000000</v>
      </c>
      <c r="G67" s="20" t="s">
        <v>26</v>
      </c>
    </row>
    <row r="68" spans="1:8" ht="15" hidden="1">
      <c r="A68" s="3">
        <v>86</v>
      </c>
      <c r="B68" s="4" t="s">
        <v>93</v>
      </c>
      <c r="C68" s="5" t="s">
        <v>30</v>
      </c>
      <c r="D68" s="6">
        <v>390</v>
      </c>
      <c r="E68" s="7">
        <v>20000</v>
      </c>
      <c r="F68" s="7">
        <f t="shared" ref="F68:F131" si="1">E68*D68</f>
        <v>7800000</v>
      </c>
      <c r="G68" s="20" t="s">
        <v>26</v>
      </c>
    </row>
    <row r="69" spans="1:8" ht="15" hidden="1">
      <c r="A69" s="3">
        <v>87</v>
      </c>
      <c r="B69" s="4" t="s">
        <v>94</v>
      </c>
      <c r="C69" s="5" t="s">
        <v>30</v>
      </c>
      <c r="D69" s="6">
        <v>320</v>
      </c>
      <c r="E69" s="7">
        <v>28000</v>
      </c>
      <c r="F69" s="7">
        <f t="shared" si="1"/>
        <v>8960000</v>
      </c>
      <c r="G69" s="20" t="s">
        <v>26</v>
      </c>
      <c r="H69" s="19">
        <v>1</v>
      </c>
    </row>
    <row r="70" spans="1:8" ht="30" hidden="1">
      <c r="A70" s="3">
        <v>88</v>
      </c>
      <c r="B70" s="4" t="s">
        <v>95</v>
      </c>
      <c r="C70" s="5" t="s">
        <v>30</v>
      </c>
      <c r="D70" s="6">
        <v>21</v>
      </c>
      <c r="E70" s="7">
        <v>10100</v>
      </c>
      <c r="F70" s="7">
        <f t="shared" si="1"/>
        <v>212100</v>
      </c>
      <c r="G70" s="20" t="s">
        <v>26</v>
      </c>
      <c r="H70" s="19">
        <v>1</v>
      </c>
    </row>
    <row r="71" spans="1:8" ht="15" hidden="1">
      <c r="A71" s="3">
        <v>89</v>
      </c>
      <c r="B71" s="4" t="s">
        <v>96</v>
      </c>
      <c r="C71" s="5" t="s">
        <v>30</v>
      </c>
      <c r="D71" s="6">
        <v>51</v>
      </c>
      <c r="E71" s="7">
        <v>40500</v>
      </c>
      <c r="F71" s="7">
        <f t="shared" si="1"/>
        <v>2065500</v>
      </c>
      <c r="G71" s="20" t="s">
        <v>26</v>
      </c>
    </row>
    <row r="72" spans="1:8" ht="30" hidden="1">
      <c r="A72" s="3">
        <v>90</v>
      </c>
      <c r="B72" s="4" t="s">
        <v>97</v>
      </c>
      <c r="C72" s="5" t="s">
        <v>30</v>
      </c>
      <c r="D72" s="6">
        <v>41</v>
      </c>
      <c r="E72" s="7">
        <v>20100</v>
      </c>
      <c r="F72" s="7">
        <f t="shared" si="1"/>
        <v>824100</v>
      </c>
      <c r="G72" s="20" t="s">
        <v>26</v>
      </c>
      <c r="H72" s="19">
        <v>1</v>
      </c>
    </row>
    <row r="73" spans="1:8" ht="15" hidden="1">
      <c r="A73" s="3">
        <v>91</v>
      </c>
      <c r="B73" s="4" t="s">
        <v>98</v>
      </c>
      <c r="C73" s="5" t="s">
        <v>28</v>
      </c>
      <c r="D73" s="6">
        <v>6</v>
      </c>
      <c r="E73" s="7">
        <v>550000</v>
      </c>
      <c r="F73" s="7">
        <f t="shared" si="1"/>
        <v>3300000</v>
      </c>
      <c r="G73" s="20" t="s">
        <v>26</v>
      </c>
    </row>
    <row r="74" spans="1:8" ht="15" hidden="1">
      <c r="A74" s="3">
        <v>92</v>
      </c>
      <c r="B74" s="4" t="s">
        <v>99</v>
      </c>
      <c r="C74" s="5" t="s">
        <v>28</v>
      </c>
      <c r="D74" s="6">
        <v>29</v>
      </c>
      <c r="E74" s="7">
        <v>900000</v>
      </c>
      <c r="F74" s="7">
        <f t="shared" si="1"/>
        <v>26100000</v>
      </c>
      <c r="G74" s="20" t="s">
        <v>26</v>
      </c>
    </row>
    <row r="75" spans="1:8" ht="15" hidden="1">
      <c r="A75" s="3">
        <v>93</v>
      </c>
      <c r="B75" s="4" t="s">
        <v>100</v>
      </c>
      <c r="C75" s="5" t="s">
        <v>18</v>
      </c>
      <c r="D75" s="6">
        <v>30</v>
      </c>
      <c r="E75" s="7">
        <v>25000</v>
      </c>
      <c r="F75" s="7">
        <f t="shared" si="1"/>
        <v>750000</v>
      </c>
      <c r="G75" s="20" t="s">
        <v>101</v>
      </c>
    </row>
    <row r="76" spans="1:8" ht="15" hidden="1">
      <c r="A76" s="3">
        <v>102</v>
      </c>
      <c r="B76" s="4" t="s">
        <v>102</v>
      </c>
      <c r="C76" s="5" t="s">
        <v>9</v>
      </c>
      <c r="D76" s="6">
        <v>330</v>
      </c>
      <c r="E76" s="7">
        <v>75000</v>
      </c>
      <c r="F76" s="7">
        <f t="shared" si="1"/>
        <v>24750000</v>
      </c>
      <c r="G76" s="20" t="s">
        <v>103</v>
      </c>
      <c r="H76" s="19">
        <v>1</v>
      </c>
    </row>
    <row r="77" spans="1:8" ht="15" hidden="1">
      <c r="A77" s="3">
        <v>103</v>
      </c>
      <c r="B77" s="4" t="s">
        <v>104</v>
      </c>
      <c r="C77" s="5" t="s">
        <v>16</v>
      </c>
      <c r="D77" s="6">
        <v>370</v>
      </c>
      <c r="E77" s="7">
        <v>4000</v>
      </c>
      <c r="F77" s="7">
        <f t="shared" si="1"/>
        <v>1480000</v>
      </c>
      <c r="G77" s="20" t="s">
        <v>103</v>
      </c>
      <c r="H77" s="19">
        <v>1</v>
      </c>
    </row>
    <row r="78" spans="1:8" ht="15" hidden="1">
      <c r="A78" s="3">
        <v>108</v>
      </c>
      <c r="B78" s="4" t="s">
        <v>105</v>
      </c>
      <c r="C78" s="5" t="s">
        <v>18</v>
      </c>
      <c r="D78" s="6">
        <v>190</v>
      </c>
      <c r="E78" s="7">
        <v>15530</v>
      </c>
      <c r="F78" s="7">
        <f t="shared" si="1"/>
        <v>2950700</v>
      </c>
      <c r="G78" s="20" t="s">
        <v>106</v>
      </c>
      <c r="H78" s="19">
        <v>1</v>
      </c>
    </row>
    <row r="79" spans="1:8" ht="15" hidden="1">
      <c r="A79" s="3">
        <v>109</v>
      </c>
      <c r="B79" s="4" t="s">
        <v>107</v>
      </c>
      <c r="C79" s="5" t="s">
        <v>18</v>
      </c>
      <c r="D79" s="6">
        <v>1030</v>
      </c>
      <c r="E79" s="7">
        <v>15530</v>
      </c>
      <c r="F79" s="7">
        <f t="shared" si="1"/>
        <v>15995900</v>
      </c>
      <c r="G79" s="20" t="s">
        <v>106</v>
      </c>
      <c r="H79" s="19">
        <v>1</v>
      </c>
    </row>
    <row r="80" spans="1:8" ht="15" hidden="1">
      <c r="A80" s="3">
        <v>111</v>
      </c>
      <c r="B80" s="4" t="s">
        <v>108</v>
      </c>
      <c r="C80" s="5" t="s">
        <v>18</v>
      </c>
      <c r="D80" s="6">
        <v>25000</v>
      </c>
      <c r="E80" s="7">
        <v>1477</v>
      </c>
      <c r="F80" s="7">
        <f t="shared" si="1"/>
        <v>36925000</v>
      </c>
      <c r="G80" s="20" t="s">
        <v>109</v>
      </c>
      <c r="H80" s="19">
        <v>1</v>
      </c>
    </row>
    <row r="81" spans="1:8" ht="15" hidden="1">
      <c r="A81" s="3">
        <v>5</v>
      </c>
      <c r="B81" s="4" t="s">
        <v>15</v>
      </c>
      <c r="C81" s="5" t="s">
        <v>16</v>
      </c>
      <c r="D81" s="6">
        <v>12</v>
      </c>
      <c r="E81" s="7">
        <v>125000</v>
      </c>
      <c r="F81" s="7">
        <f t="shared" si="1"/>
        <v>1500000</v>
      </c>
      <c r="G81" s="20" t="s">
        <v>12</v>
      </c>
      <c r="H81" s="19">
        <v>1</v>
      </c>
    </row>
    <row r="82" spans="1:8" ht="30" hidden="1">
      <c r="A82" s="3">
        <v>6</v>
      </c>
      <c r="B82" s="4" t="s">
        <v>111</v>
      </c>
      <c r="C82" s="5" t="s">
        <v>9</v>
      </c>
      <c r="D82" s="6">
        <v>10</v>
      </c>
      <c r="E82" s="7">
        <v>1250000</v>
      </c>
      <c r="F82" s="7">
        <f t="shared" si="1"/>
        <v>12500000</v>
      </c>
      <c r="G82" s="20" t="s">
        <v>12</v>
      </c>
    </row>
    <row r="83" spans="1:8" ht="30" hidden="1">
      <c r="A83" s="3">
        <v>7</v>
      </c>
      <c r="B83" s="4" t="s">
        <v>112</v>
      </c>
      <c r="C83" s="5" t="s">
        <v>18</v>
      </c>
      <c r="D83" s="6">
        <v>451.18200000000002</v>
      </c>
      <c r="E83" s="7">
        <v>150000</v>
      </c>
      <c r="F83" s="7">
        <f t="shared" si="1"/>
        <v>67677300</v>
      </c>
      <c r="G83" s="20" t="s">
        <v>19</v>
      </c>
      <c r="H83" s="19">
        <v>1</v>
      </c>
    </row>
    <row r="84" spans="1:8" ht="15" hidden="1">
      <c r="A84" s="3">
        <v>11</v>
      </c>
      <c r="B84" s="4" t="s">
        <v>29</v>
      </c>
      <c r="C84" s="5" t="s">
        <v>30</v>
      </c>
      <c r="D84" s="6">
        <v>140</v>
      </c>
      <c r="E84" s="7">
        <v>96000</v>
      </c>
      <c r="F84" s="7">
        <f t="shared" si="1"/>
        <v>13440000</v>
      </c>
      <c r="G84" s="20" t="s">
        <v>26</v>
      </c>
    </row>
    <row r="85" spans="1:8" ht="15" hidden="1">
      <c r="A85" s="3">
        <v>12</v>
      </c>
      <c r="B85" s="4" t="s">
        <v>31</v>
      </c>
      <c r="C85" s="5" t="s">
        <v>28</v>
      </c>
      <c r="D85" s="6">
        <v>60</v>
      </c>
      <c r="E85" s="7">
        <v>27300</v>
      </c>
      <c r="F85" s="7">
        <f t="shared" si="1"/>
        <v>1638000</v>
      </c>
      <c r="G85" s="20" t="s">
        <v>26</v>
      </c>
    </row>
    <row r="86" spans="1:8" ht="30" hidden="1">
      <c r="A86" s="3">
        <v>15</v>
      </c>
      <c r="B86" s="4" t="s">
        <v>113</v>
      </c>
      <c r="C86" s="5" t="s">
        <v>28</v>
      </c>
      <c r="D86" s="6">
        <v>3</v>
      </c>
      <c r="E86" s="7">
        <v>2900000</v>
      </c>
      <c r="F86" s="7">
        <f t="shared" si="1"/>
        <v>8700000</v>
      </c>
      <c r="G86" s="20" t="s">
        <v>34</v>
      </c>
      <c r="H86" s="19">
        <v>1</v>
      </c>
    </row>
    <row r="87" spans="1:8" ht="15" hidden="1">
      <c r="A87" s="3">
        <v>21</v>
      </c>
      <c r="B87" s="4" t="s">
        <v>114</v>
      </c>
      <c r="C87" s="5" t="s">
        <v>16</v>
      </c>
      <c r="D87" s="6">
        <v>3</v>
      </c>
      <c r="E87" s="7">
        <v>3286340</v>
      </c>
      <c r="F87" s="7">
        <f t="shared" si="1"/>
        <v>9859020</v>
      </c>
      <c r="G87" s="20" t="s">
        <v>26</v>
      </c>
    </row>
    <row r="88" spans="1:8" ht="15" hidden="1">
      <c r="A88" s="3">
        <v>22</v>
      </c>
      <c r="B88" s="4" t="s">
        <v>115</v>
      </c>
      <c r="C88" s="5" t="s">
        <v>16</v>
      </c>
      <c r="D88" s="6">
        <v>3</v>
      </c>
      <c r="E88" s="7">
        <v>1157000</v>
      </c>
      <c r="F88" s="7">
        <f t="shared" si="1"/>
        <v>3471000</v>
      </c>
      <c r="G88" s="20" t="s">
        <v>26</v>
      </c>
    </row>
    <row r="89" spans="1:8" ht="15" hidden="1">
      <c r="A89" s="3">
        <v>25</v>
      </c>
      <c r="B89" s="4" t="s">
        <v>116</v>
      </c>
      <c r="C89" s="5" t="s">
        <v>28</v>
      </c>
      <c r="D89" s="6">
        <v>1</v>
      </c>
      <c r="E89" s="7">
        <v>3500000</v>
      </c>
      <c r="F89" s="7">
        <f t="shared" si="1"/>
        <v>3500000</v>
      </c>
      <c r="G89" s="20" t="s">
        <v>117</v>
      </c>
    </row>
    <row r="90" spans="1:8" ht="15" hidden="1">
      <c r="A90" s="3">
        <v>27</v>
      </c>
      <c r="B90" s="4" t="s">
        <v>118</v>
      </c>
      <c r="C90" s="5" t="s">
        <v>28</v>
      </c>
      <c r="D90" s="6">
        <v>4</v>
      </c>
      <c r="E90" s="7">
        <v>260000</v>
      </c>
      <c r="F90" s="7">
        <f t="shared" si="1"/>
        <v>1040000</v>
      </c>
      <c r="G90" s="20" t="s">
        <v>19</v>
      </c>
      <c r="H90" s="19">
        <v>1</v>
      </c>
    </row>
    <row r="91" spans="1:8" ht="15" hidden="1">
      <c r="A91" s="3">
        <v>28</v>
      </c>
      <c r="B91" s="4" t="s">
        <v>119</v>
      </c>
      <c r="C91" s="5" t="s">
        <v>16</v>
      </c>
      <c r="D91" s="6">
        <v>12</v>
      </c>
      <c r="E91" s="7">
        <v>10000</v>
      </c>
      <c r="F91" s="7">
        <f t="shared" si="1"/>
        <v>120000</v>
      </c>
      <c r="G91" s="20" t="s">
        <v>26</v>
      </c>
    </row>
    <row r="92" spans="1:8" ht="15" hidden="1">
      <c r="A92" s="3">
        <v>29</v>
      </c>
      <c r="B92" s="4" t="s">
        <v>218</v>
      </c>
      <c r="C92" s="5" t="s">
        <v>16</v>
      </c>
      <c r="D92" s="6">
        <v>1</v>
      </c>
      <c r="E92" s="7">
        <v>2500000</v>
      </c>
      <c r="F92" s="7">
        <f t="shared" si="1"/>
        <v>2500000</v>
      </c>
      <c r="G92" s="20" t="s">
        <v>26</v>
      </c>
    </row>
    <row r="93" spans="1:8" ht="30" hidden="1">
      <c r="A93" s="3">
        <v>30</v>
      </c>
      <c r="B93" s="4" t="s">
        <v>120</v>
      </c>
      <c r="C93" s="5" t="s">
        <v>9</v>
      </c>
      <c r="D93" s="6">
        <v>45</v>
      </c>
      <c r="E93" s="7">
        <v>1150000</v>
      </c>
      <c r="F93" s="7">
        <f t="shared" si="1"/>
        <v>51750000</v>
      </c>
      <c r="G93" s="20" t="s">
        <v>12</v>
      </c>
    </row>
    <row r="94" spans="1:8" ht="30" hidden="1">
      <c r="A94" s="3">
        <v>31</v>
      </c>
      <c r="B94" s="4" t="s">
        <v>41</v>
      </c>
      <c r="C94" s="5" t="s">
        <v>28</v>
      </c>
      <c r="D94" s="6">
        <v>4</v>
      </c>
      <c r="E94" s="7">
        <v>48000</v>
      </c>
      <c r="F94" s="7">
        <f t="shared" si="1"/>
        <v>192000</v>
      </c>
      <c r="G94" s="20" t="s">
        <v>26</v>
      </c>
      <c r="H94" s="19">
        <v>1</v>
      </c>
    </row>
    <row r="95" spans="1:8" ht="30" hidden="1">
      <c r="A95" s="3">
        <v>32</v>
      </c>
      <c r="B95" s="4" t="s">
        <v>42</v>
      </c>
      <c r="C95" s="5" t="s">
        <v>28</v>
      </c>
      <c r="D95" s="6">
        <v>10</v>
      </c>
      <c r="E95" s="7">
        <v>48000</v>
      </c>
      <c r="F95" s="7">
        <f t="shared" si="1"/>
        <v>480000</v>
      </c>
      <c r="G95" s="20" t="s">
        <v>26</v>
      </c>
      <c r="H95" s="19">
        <v>1</v>
      </c>
    </row>
    <row r="96" spans="1:8" ht="30" hidden="1">
      <c r="A96" s="3">
        <v>33</v>
      </c>
      <c r="B96" s="4" t="s">
        <v>121</v>
      </c>
      <c r="C96" s="5" t="s">
        <v>28</v>
      </c>
      <c r="D96" s="6">
        <v>6</v>
      </c>
      <c r="E96" s="7">
        <v>48000</v>
      </c>
      <c r="F96" s="7">
        <f t="shared" si="1"/>
        <v>288000</v>
      </c>
      <c r="G96" s="20" t="s">
        <v>26</v>
      </c>
      <c r="H96" s="19">
        <v>1</v>
      </c>
    </row>
    <row r="97" spans="1:9" ht="30" hidden="1">
      <c r="A97" s="3">
        <v>34</v>
      </c>
      <c r="B97" s="4" t="s">
        <v>122</v>
      </c>
      <c r="C97" s="5" t="s">
        <v>28</v>
      </c>
      <c r="D97" s="6">
        <v>1</v>
      </c>
      <c r="E97" s="7">
        <v>105600</v>
      </c>
      <c r="F97" s="7">
        <f t="shared" si="1"/>
        <v>105600</v>
      </c>
      <c r="G97" s="20" t="s">
        <v>26</v>
      </c>
      <c r="H97" s="19">
        <v>1</v>
      </c>
    </row>
    <row r="98" spans="1:9" ht="30" hidden="1">
      <c r="A98" s="3">
        <v>35</v>
      </c>
      <c r="B98" s="4" t="s">
        <v>123</v>
      </c>
      <c r="C98" s="5" t="s">
        <v>28</v>
      </c>
      <c r="D98" s="6">
        <v>6</v>
      </c>
      <c r="E98" s="7">
        <v>155000</v>
      </c>
      <c r="F98" s="7">
        <f t="shared" si="1"/>
        <v>930000</v>
      </c>
      <c r="G98" s="20" t="s">
        <v>26</v>
      </c>
      <c r="H98" s="19">
        <v>1</v>
      </c>
    </row>
    <row r="99" spans="1:9" ht="30" hidden="1">
      <c r="A99" s="3">
        <v>36</v>
      </c>
      <c r="B99" s="4" t="s">
        <v>124</v>
      </c>
      <c r="C99" s="5" t="s">
        <v>28</v>
      </c>
      <c r="D99" s="6">
        <v>1</v>
      </c>
      <c r="E99" s="7">
        <v>662000</v>
      </c>
      <c r="F99" s="7">
        <f t="shared" si="1"/>
        <v>662000</v>
      </c>
      <c r="G99" s="20" t="s">
        <v>26</v>
      </c>
      <c r="H99" s="19">
        <v>1</v>
      </c>
    </row>
    <row r="100" spans="1:9" ht="15" hidden="1">
      <c r="A100" s="3">
        <v>40</v>
      </c>
      <c r="B100" s="4" t="s">
        <v>125</v>
      </c>
      <c r="C100" s="5" t="s">
        <v>16</v>
      </c>
      <c r="D100" s="6">
        <v>1</v>
      </c>
      <c r="E100" s="7">
        <v>2400000</v>
      </c>
      <c r="F100" s="7">
        <f t="shared" si="1"/>
        <v>2400000</v>
      </c>
      <c r="G100" s="20" t="s">
        <v>26</v>
      </c>
      <c r="H100" s="19">
        <v>1</v>
      </c>
    </row>
    <row r="101" spans="1:9" ht="15" hidden="1">
      <c r="A101" s="3">
        <v>41</v>
      </c>
      <c r="B101" s="4" t="s">
        <v>126</v>
      </c>
      <c r="C101" s="5" t="s">
        <v>16</v>
      </c>
      <c r="D101" s="6">
        <v>2</v>
      </c>
      <c r="E101" s="7">
        <v>890000</v>
      </c>
      <c r="F101" s="7">
        <f t="shared" si="1"/>
        <v>1780000</v>
      </c>
      <c r="G101" s="20" t="s">
        <v>26</v>
      </c>
    </row>
    <row r="102" spans="1:9" ht="15" hidden="1">
      <c r="A102" s="3">
        <v>45</v>
      </c>
      <c r="B102" s="4" t="s">
        <v>127</v>
      </c>
      <c r="C102" s="5" t="s">
        <v>30</v>
      </c>
      <c r="D102" s="6">
        <v>125</v>
      </c>
      <c r="E102" s="7">
        <v>83359</v>
      </c>
      <c r="F102" s="7">
        <f t="shared" si="1"/>
        <v>10419875</v>
      </c>
      <c r="G102" s="20" t="s">
        <v>26</v>
      </c>
    </row>
    <row r="103" spans="1:9" ht="15" hidden="1">
      <c r="A103" s="3">
        <v>47</v>
      </c>
      <c r="B103" s="4" t="s">
        <v>128</v>
      </c>
      <c r="C103" s="5" t="s">
        <v>30</v>
      </c>
      <c r="D103" s="6">
        <v>51</v>
      </c>
      <c r="E103" s="7">
        <v>383399</v>
      </c>
      <c r="F103" s="7">
        <f t="shared" si="1"/>
        <v>19553349</v>
      </c>
      <c r="G103" s="20" t="s">
        <v>26</v>
      </c>
    </row>
    <row r="104" spans="1:9" ht="15" hidden="1">
      <c r="A104" s="3">
        <v>48</v>
      </c>
      <c r="B104" s="4" t="s">
        <v>129</v>
      </c>
      <c r="C104" s="5" t="s">
        <v>55</v>
      </c>
      <c r="D104" s="6">
        <v>3</v>
      </c>
      <c r="E104" s="7">
        <v>190000</v>
      </c>
      <c r="F104" s="7">
        <f t="shared" si="1"/>
        <v>570000</v>
      </c>
      <c r="G104" s="20" t="s">
        <v>56</v>
      </c>
      <c r="H104" s="19">
        <v>1</v>
      </c>
    </row>
    <row r="105" spans="1:9" ht="15" hidden="1">
      <c r="A105" s="3">
        <v>53</v>
      </c>
      <c r="B105" s="4" t="s">
        <v>130</v>
      </c>
      <c r="C105" s="5" t="s">
        <v>16</v>
      </c>
      <c r="D105" s="6">
        <v>3</v>
      </c>
      <c r="E105" s="7">
        <v>1512165</v>
      </c>
      <c r="F105" s="7">
        <f t="shared" si="1"/>
        <v>4536495</v>
      </c>
      <c r="G105" s="20" t="s">
        <v>26</v>
      </c>
    </row>
    <row r="106" spans="1:9" ht="15" hidden="1">
      <c r="A106" s="3">
        <v>54</v>
      </c>
      <c r="B106" s="4" t="s">
        <v>131</v>
      </c>
      <c r="C106" s="5" t="s">
        <v>132</v>
      </c>
      <c r="D106" s="6">
        <v>20</v>
      </c>
      <c r="E106" s="7">
        <v>32000</v>
      </c>
      <c r="F106" s="7">
        <f t="shared" si="1"/>
        <v>640000</v>
      </c>
      <c r="G106" s="20" t="s">
        <v>133</v>
      </c>
      <c r="H106" s="19">
        <v>1</v>
      </c>
    </row>
    <row r="107" spans="1:9" ht="15" hidden="1">
      <c r="A107" s="3">
        <v>56</v>
      </c>
      <c r="B107" s="4" t="s">
        <v>134</v>
      </c>
      <c r="C107" s="5" t="s">
        <v>30</v>
      </c>
      <c r="D107" s="6">
        <v>1000</v>
      </c>
      <c r="E107" s="7">
        <v>6000</v>
      </c>
      <c r="F107" s="7">
        <f t="shared" si="1"/>
        <v>6000000</v>
      </c>
      <c r="G107" s="20" t="s">
        <v>135</v>
      </c>
      <c r="H107" s="19">
        <v>1</v>
      </c>
      <c r="I107" s="19">
        <f>E107*2.5</f>
        <v>15000</v>
      </c>
    </row>
    <row r="108" spans="1:9" ht="15" hidden="1">
      <c r="A108" s="3">
        <v>57</v>
      </c>
      <c r="B108" s="4" t="s">
        <v>136</v>
      </c>
      <c r="C108" s="5" t="s">
        <v>28</v>
      </c>
      <c r="D108" s="6">
        <v>4</v>
      </c>
      <c r="E108" s="7">
        <v>3545</v>
      </c>
      <c r="F108" s="7">
        <f t="shared" si="1"/>
        <v>14180</v>
      </c>
      <c r="G108" s="20" t="s">
        <v>26</v>
      </c>
      <c r="H108" s="19">
        <v>1</v>
      </c>
    </row>
    <row r="109" spans="1:9" ht="15" hidden="1">
      <c r="A109" s="3">
        <v>58</v>
      </c>
      <c r="B109" s="4" t="s">
        <v>137</v>
      </c>
      <c r="C109" s="5" t="s">
        <v>28</v>
      </c>
      <c r="D109" s="6">
        <v>5</v>
      </c>
      <c r="E109" s="7">
        <v>6454</v>
      </c>
      <c r="F109" s="7">
        <f t="shared" si="1"/>
        <v>32270</v>
      </c>
      <c r="G109" s="20" t="s">
        <v>26</v>
      </c>
      <c r="H109" s="19">
        <v>1</v>
      </c>
    </row>
    <row r="110" spans="1:9" ht="15" hidden="1">
      <c r="A110" s="3">
        <v>59</v>
      </c>
      <c r="B110" s="4" t="s">
        <v>138</v>
      </c>
      <c r="C110" s="5" t="s">
        <v>28</v>
      </c>
      <c r="D110" s="6">
        <v>1</v>
      </c>
      <c r="E110" s="7">
        <v>30909</v>
      </c>
      <c r="F110" s="7">
        <f t="shared" si="1"/>
        <v>30909</v>
      </c>
      <c r="G110" s="20" t="s">
        <v>26</v>
      </c>
      <c r="H110" s="19">
        <v>1</v>
      </c>
    </row>
    <row r="111" spans="1:9" ht="15" hidden="1">
      <c r="A111" s="3">
        <v>61</v>
      </c>
      <c r="B111" s="4" t="s">
        <v>58</v>
      </c>
      <c r="C111" s="5" t="s">
        <v>28</v>
      </c>
      <c r="D111" s="6">
        <v>6</v>
      </c>
      <c r="E111" s="7">
        <v>14887</v>
      </c>
      <c r="F111" s="7">
        <f t="shared" si="1"/>
        <v>89322</v>
      </c>
      <c r="G111" s="20" t="s">
        <v>26</v>
      </c>
      <c r="H111" s="19">
        <v>1</v>
      </c>
    </row>
    <row r="112" spans="1:9" ht="15" hidden="1">
      <c r="A112" s="3">
        <v>62</v>
      </c>
      <c r="B112" s="4" t="s">
        <v>59</v>
      </c>
      <c r="C112" s="5" t="s">
        <v>28</v>
      </c>
      <c r="D112" s="6">
        <v>4</v>
      </c>
      <c r="E112" s="7">
        <v>27000</v>
      </c>
      <c r="F112" s="7">
        <f t="shared" si="1"/>
        <v>108000</v>
      </c>
      <c r="G112" s="20" t="s">
        <v>26</v>
      </c>
      <c r="H112" s="19">
        <v>1</v>
      </c>
    </row>
    <row r="113" spans="1:8" ht="15" hidden="1">
      <c r="A113" s="3">
        <v>63</v>
      </c>
      <c r="B113" s="4" t="s">
        <v>60</v>
      </c>
      <c r="C113" s="5" t="s">
        <v>28</v>
      </c>
      <c r="D113" s="6">
        <v>4</v>
      </c>
      <c r="E113" s="7">
        <v>54000</v>
      </c>
      <c r="F113" s="7">
        <f t="shared" si="1"/>
        <v>216000</v>
      </c>
      <c r="G113" s="20" t="s">
        <v>26</v>
      </c>
      <c r="H113" s="19">
        <v>1</v>
      </c>
    </row>
    <row r="114" spans="1:8" ht="15" hidden="1">
      <c r="A114" s="3">
        <v>64</v>
      </c>
      <c r="B114" s="4" t="s">
        <v>139</v>
      </c>
      <c r="C114" s="5" t="s">
        <v>28</v>
      </c>
      <c r="D114" s="6">
        <v>3</v>
      </c>
      <c r="E114" s="7">
        <v>108000</v>
      </c>
      <c r="F114" s="7">
        <f t="shared" si="1"/>
        <v>324000</v>
      </c>
      <c r="G114" s="20" t="s">
        <v>26</v>
      </c>
      <c r="H114" s="19">
        <v>1</v>
      </c>
    </row>
    <row r="115" spans="1:8" ht="15" hidden="1">
      <c r="A115" s="3">
        <v>66</v>
      </c>
      <c r="B115" s="4" t="s">
        <v>140</v>
      </c>
      <c r="C115" s="5" t="s">
        <v>28</v>
      </c>
      <c r="D115" s="6">
        <v>4</v>
      </c>
      <c r="E115" s="7">
        <v>6500</v>
      </c>
      <c r="F115" s="7">
        <f t="shared" si="1"/>
        <v>26000</v>
      </c>
      <c r="G115" s="20" t="s">
        <v>26</v>
      </c>
      <c r="H115" s="19">
        <v>1</v>
      </c>
    </row>
    <row r="116" spans="1:8" ht="15" hidden="1">
      <c r="A116" s="3">
        <v>67</v>
      </c>
      <c r="B116" s="4" t="s">
        <v>62</v>
      </c>
      <c r="C116" s="5" t="s">
        <v>28</v>
      </c>
      <c r="D116" s="6">
        <v>12</v>
      </c>
      <c r="E116" s="7">
        <v>5900</v>
      </c>
      <c r="F116" s="7">
        <f t="shared" si="1"/>
        <v>70800</v>
      </c>
      <c r="G116" s="20" t="s">
        <v>26</v>
      </c>
      <c r="H116" s="19">
        <v>1</v>
      </c>
    </row>
    <row r="117" spans="1:8" ht="15" hidden="1">
      <c r="A117" s="3">
        <v>68</v>
      </c>
      <c r="B117" s="4" t="s">
        <v>63</v>
      </c>
      <c r="C117" s="5" t="s">
        <v>28</v>
      </c>
      <c r="D117" s="6">
        <v>8</v>
      </c>
      <c r="E117" s="7">
        <v>14887</v>
      </c>
      <c r="F117" s="7">
        <f t="shared" si="1"/>
        <v>119096</v>
      </c>
      <c r="G117" s="20" t="s">
        <v>26</v>
      </c>
      <c r="H117" s="19">
        <v>1</v>
      </c>
    </row>
    <row r="118" spans="1:8" ht="15" hidden="1">
      <c r="A118" s="3">
        <v>69</v>
      </c>
      <c r="B118" s="4" t="s">
        <v>141</v>
      </c>
      <c r="C118" s="5" t="s">
        <v>28</v>
      </c>
      <c r="D118" s="6">
        <v>10</v>
      </c>
      <c r="E118" s="7">
        <v>2364</v>
      </c>
      <c r="F118" s="7">
        <f t="shared" si="1"/>
        <v>23640</v>
      </c>
      <c r="G118" s="20" t="s">
        <v>26</v>
      </c>
      <c r="H118" s="19">
        <v>1</v>
      </c>
    </row>
    <row r="119" spans="1:8" ht="15" hidden="1">
      <c r="A119" s="3">
        <v>70</v>
      </c>
      <c r="B119" s="4" t="s">
        <v>142</v>
      </c>
      <c r="C119" s="5" t="s">
        <v>28</v>
      </c>
      <c r="D119" s="6">
        <v>20</v>
      </c>
      <c r="E119" s="7">
        <v>2364</v>
      </c>
      <c r="F119" s="7">
        <f t="shared" si="1"/>
        <v>47280</v>
      </c>
      <c r="G119" s="20" t="s">
        <v>26</v>
      </c>
      <c r="H119" s="19">
        <v>1</v>
      </c>
    </row>
    <row r="120" spans="1:8" ht="15" hidden="1">
      <c r="A120" s="3">
        <v>71</v>
      </c>
      <c r="B120" s="4" t="s">
        <v>143</v>
      </c>
      <c r="C120" s="5" t="s">
        <v>28</v>
      </c>
      <c r="D120" s="6">
        <v>12</v>
      </c>
      <c r="E120" s="7">
        <v>30909</v>
      </c>
      <c r="F120" s="7">
        <f t="shared" si="1"/>
        <v>370908</v>
      </c>
      <c r="G120" s="20" t="s">
        <v>26</v>
      </c>
      <c r="H120" s="19">
        <v>1</v>
      </c>
    </row>
    <row r="121" spans="1:8" ht="15" hidden="1">
      <c r="A121" s="3">
        <v>72</v>
      </c>
      <c r="B121" s="4" t="s">
        <v>144</v>
      </c>
      <c r="C121" s="5" t="s">
        <v>28</v>
      </c>
      <c r="D121" s="6">
        <v>4</v>
      </c>
      <c r="E121" s="7">
        <v>30909</v>
      </c>
      <c r="F121" s="7">
        <f t="shared" si="1"/>
        <v>123636</v>
      </c>
      <c r="G121" s="20" t="s">
        <v>26</v>
      </c>
      <c r="H121" s="19">
        <v>1</v>
      </c>
    </row>
    <row r="122" spans="1:8" ht="15" hidden="1">
      <c r="A122" s="3">
        <v>73</v>
      </c>
      <c r="B122" s="4" t="s">
        <v>145</v>
      </c>
      <c r="C122" s="5" t="s">
        <v>28</v>
      </c>
      <c r="D122" s="6">
        <v>22</v>
      </c>
      <c r="E122" s="7">
        <v>3545</v>
      </c>
      <c r="F122" s="7">
        <f t="shared" si="1"/>
        <v>77990</v>
      </c>
      <c r="G122" s="20" t="s">
        <v>26</v>
      </c>
      <c r="H122" s="19">
        <v>1</v>
      </c>
    </row>
    <row r="123" spans="1:8" ht="15" hidden="1">
      <c r="A123" s="3">
        <v>74</v>
      </c>
      <c r="B123" s="4" t="s">
        <v>146</v>
      </c>
      <c r="C123" s="5" t="s">
        <v>16</v>
      </c>
      <c r="D123" s="6">
        <v>16</v>
      </c>
      <c r="E123" s="7">
        <v>5000</v>
      </c>
      <c r="F123" s="7">
        <f t="shared" si="1"/>
        <v>80000</v>
      </c>
      <c r="G123" s="20" t="s">
        <v>26</v>
      </c>
    </row>
    <row r="124" spans="1:8" ht="15" hidden="1">
      <c r="A124" s="3">
        <v>75</v>
      </c>
      <c r="B124" s="4" t="s">
        <v>147</v>
      </c>
      <c r="C124" s="5" t="s">
        <v>16</v>
      </c>
      <c r="D124" s="6">
        <v>2</v>
      </c>
      <c r="E124" s="7">
        <v>1240000</v>
      </c>
      <c r="F124" s="7">
        <f t="shared" si="1"/>
        <v>2480000</v>
      </c>
      <c r="G124" s="20" t="s">
        <v>26</v>
      </c>
    </row>
    <row r="125" spans="1:8" ht="15" hidden="1">
      <c r="A125" s="3">
        <v>76</v>
      </c>
      <c r="B125" s="4" t="s">
        <v>148</v>
      </c>
      <c r="C125" s="5" t="s">
        <v>16</v>
      </c>
      <c r="D125" s="6">
        <v>2</v>
      </c>
      <c r="E125" s="7">
        <v>3410000</v>
      </c>
      <c r="F125" s="7">
        <f t="shared" si="1"/>
        <v>6820000</v>
      </c>
      <c r="G125" s="20" t="s">
        <v>26</v>
      </c>
      <c r="H125" s="19">
        <v>1</v>
      </c>
    </row>
    <row r="126" spans="1:8" ht="15" hidden="1">
      <c r="A126" s="3">
        <v>77</v>
      </c>
      <c r="B126" s="4" t="s">
        <v>149</v>
      </c>
      <c r="C126" s="5" t="s">
        <v>28</v>
      </c>
      <c r="D126" s="6">
        <v>2</v>
      </c>
      <c r="E126" s="7">
        <v>15454</v>
      </c>
      <c r="F126" s="7">
        <f t="shared" si="1"/>
        <v>30908</v>
      </c>
      <c r="G126" s="20" t="s">
        <v>26</v>
      </c>
    </row>
    <row r="127" spans="1:8" ht="15" hidden="1">
      <c r="A127" s="3">
        <v>79</v>
      </c>
      <c r="B127" s="4" t="s">
        <v>150</v>
      </c>
      <c r="C127" s="5" t="s">
        <v>16</v>
      </c>
      <c r="D127" s="6">
        <v>3</v>
      </c>
      <c r="E127" s="7">
        <v>1250000</v>
      </c>
      <c r="F127" s="7">
        <f t="shared" si="1"/>
        <v>3750000</v>
      </c>
      <c r="G127" s="20" t="s">
        <v>26</v>
      </c>
    </row>
    <row r="128" spans="1:8" ht="15" hidden="1">
      <c r="A128" s="3">
        <v>80</v>
      </c>
      <c r="B128" s="4" t="s">
        <v>64</v>
      </c>
      <c r="C128" s="5" t="s">
        <v>30</v>
      </c>
      <c r="D128" s="6">
        <v>910</v>
      </c>
      <c r="E128" s="7">
        <v>7818</v>
      </c>
      <c r="F128" s="7">
        <f t="shared" si="1"/>
        <v>7114380</v>
      </c>
      <c r="G128" s="20" t="s">
        <v>26</v>
      </c>
      <c r="H128" s="19">
        <v>1</v>
      </c>
    </row>
    <row r="129" spans="1:8" ht="15" hidden="1">
      <c r="A129" s="3">
        <v>82</v>
      </c>
      <c r="B129" s="4" t="s">
        <v>151</v>
      </c>
      <c r="C129" s="5" t="s">
        <v>30</v>
      </c>
      <c r="D129" s="6">
        <v>175</v>
      </c>
      <c r="E129" s="7">
        <v>18091</v>
      </c>
      <c r="F129" s="7">
        <f t="shared" si="1"/>
        <v>3165925</v>
      </c>
      <c r="G129" s="20" t="s">
        <v>26</v>
      </c>
    </row>
    <row r="130" spans="1:8" ht="15" hidden="1">
      <c r="A130" s="3">
        <v>83</v>
      </c>
      <c r="B130" s="4" t="s">
        <v>152</v>
      </c>
      <c r="C130" s="5" t="s">
        <v>30</v>
      </c>
      <c r="D130" s="6">
        <v>202</v>
      </c>
      <c r="E130" s="7">
        <v>38182</v>
      </c>
      <c r="F130" s="7">
        <f t="shared" si="1"/>
        <v>7712764</v>
      </c>
      <c r="G130" s="20" t="s">
        <v>26</v>
      </c>
    </row>
    <row r="131" spans="1:8" ht="15" hidden="1">
      <c r="A131" s="3">
        <v>84</v>
      </c>
      <c r="B131" s="4" t="s">
        <v>153</v>
      </c>
      <c r="C131" s="5" t="s">
        <v>30</v>
      </c>
      <c r="D131" s="6">
        <v>125</v>
      </c>
      <c r="E131" s="7">
        <v>38818</v>
      </c>
      <c r="F131" s="7">
        <f t="shared" si="1"/>
        <v>4852250</v>
      </c>
      <c r="G131" s="20" t="s">
        <v>26</v>
      </c>
    </row>
    <row r="132" spans="1:8" ht="15" hidden="1">
      <c r="A132" s="3">
        <v>90</v>
      </c>
      <c r="B132" s="4" t="s">
        <v>154</v>
      </c>
      <c r="C132" s="5" t="s">
        <v>55</v>
      </c>
      <c r="D132" s="6">
        <v>4.5</v>
      </c>
      <c r="E132" s="7">
        <v>360000</v>
      </c>
      <c r="F132" s="7">
        <f t="shared" ref="F132:F190" si="2">E132*D132</f>
        <v>1620000</v>
      </c>
      <c r="G132" s="20" t="s">
        <v>56</v>
      </c>
      <c r="H132" s="19">
        <v>1</v>
      </c>
    </row>
    <row r="133" spans="1:8" ht="30" hidden="1">
      <c r="A133" s="3">
        <v>93</v>
      </c>
      <c r="B133" s="4" t="s">
        <v>155</v>
      </c>
      <c r="C133" s="5" t="s">
        <v>28</v>
      </c>
      <c r="D133" s="6">
        <v>8</v>
      </c>
      <c r="E133" s="7">
        <v>24909</v>
      </c>
      <c r="F133" s="7">
        <f t="shared" si="2"/>
        <v>199272</v>
      </c>
      <c r="G133" s="20" t="s">
        <v>26</v>
      </c>
    </row>
    <row r="134" spans="1:8" ht="15" hidden="1">
      <c r="A134" s="3">
        <v>94</v>
      </c>
      <c r="B134" s="4" t="s">
        <v>156</v>
      </c>
      <c r="C134" s="5" t="s">
        <v>16</v>
      </c>
      <c r="D134" s="6">
        <v>48</v>
      </c>
      <c r="E134" s="7">
        <v>450000</v>
      </c>
      <c r="F134" s="7">
        <f t="shared" si="2"/>
        <v>21600000</v>
      </c>
      <c r="G134" s="20" t="s">
        <v>26</v>
      </c>
    </row>
    <row r="135" spans="1:8" ht="15" hidden="1">
      <c r="A135" s="3">
        <v>95</v>
      </c>
      <c r="B135" s="4" t="s">
        <v>75</v>
      </c>
      <c r="C135" s="5" t="s">
        <v>16</v>
      </c>
      <c r="D135" s="6">
        <v>31</v>
      </c>
      <c r="E135" s="7">
        <v>350000</v>
      </c>
      <c r="F135" s="7">
        <f t="shared" si="2"/>
        <v>10850000</v>
      </c>
      <c r="G135" s="20" t="s">
        <v>26</v>
      </c>
    </row>
    <row r="136" spans="1:8" ht="15" hidden="1">
      <c r="A136" s="3">
        <v>96</v>
      </c>
      <c r="B136" s="4" t="s">
        <v>157</v>
      </c>
      <c r="C136" s="5" t="s">
        <v>16</v>
      </c>
      <c r="D136" s="6">
        <v>4</v>
      </c>
      <c r="E136" s="7">
        <v>364000</v>
      </c>
      <c r="F136" s="7">
        <f t="shared" si="2"/>
        <v>1456000</v>
      </c>
      <c r="G136" s="20" t="s">
        <v>26</v>
      </c>
    </row>
    <row r="137" spans="1:8" ht="15" hidden="1">
      <c r="A137" s="3">
        <v>97</v>
      </c>
      <c r="B137" s="4" t="s">
        <v>158</v>
      </c>
      <c r="C137" s="5" t="s">
        <v>16</v>
      </c>
      <c r="D137" s="6">
        <v>27</v>
      </c>
      <c r="E137" s="7">
        <v>370000</v>
      </c>
      <c r="F137" s="7">
        <f t="shared" si="2"/>
        <v>9990000</v>
      </c>
      <c r="G137" s="20" t="s">
        <v>26</v>
      </c>
    </row>
    <row r="138" spans="1:8" ht="15" hidden="1">
      <c r="A138" s="3">
        <v>99</v>
      </c>
      <c r="B138" s="4" t="s">
        <v>159</v>
      </c>
      <c r="C138" s="5" t="s">
        <v>160</v>
      </c>
      <c r="D138" s="6">
        <v>26000</v>
      </c>
      <c r="E138" s="7">
        <v>1450</v>
      </c>
      <c r="F138" s="7">
        <f t="shared" si="2"/>
        <v>37700000</v>
      </c>
      <c r="G138" s="20" t="s">
        <v>78</v>
      </c>
      <c r="H138" s="19">
        <v>1</v>
      </c>
    </row>
    <row r="139" spans="1:8" ht="15" hidden="1">
      <c r="A139" s="3">
        <v>102</v>
      </c>
      <c r="B139" s="4" t="s">
        <v>161</v>
      </c>
      <c r="C139" s="5" t="s">
        <v>9</v>
      </c>
      <c r="D139" s="6">
        <v>12.89869</v>
      </c>
      <c r="E139" s="7">
        <v>105908</v>
      </c>
      <c r="F139" s="7">
        <f t="shared" si="2"/>
        <v>1366074.46052</v>
      </c>
      <c r="G139" s="20" t="s">
        <v>78</v>
      </c>
      <c r="H139" s="19">
        <v>1</v>
      </c>
    </row>
    <row r="140" spans="1:8" ht="15" hidden="1">
      <c r="A140" s="3">
        <v>103</v>
      </c>
      <c r="B140" s="4" t="s">
        <v>162</v>
      </c>
      <c r="C140" s="5" t="s">
        <v>9</v>
      </c>
      <c r="D140" s="6">
        <v>44.366219999999998</v>
      </c>
      <c r="E140" s="7">
        <v>184500</v>
      </c>
      <c r="F140" s="7">
        <f t="shared" si="2"/>
        <v>8185567.5899999999</v>
      </c>
      <c r="G140" s="20" t="s">
        <v>78</v>
      </c>
      <c r="H140" s="19">
        <v>1</v>
      </c>
    </row>
    <row r="141" spans="1:8" ht="15" hidden="1">
      <c r="A141" s="3">
        <v>108</v>
      </c>
      <c r="B141" s="4" t="s">
        <v>163</v>
      </c>
      <c r="C141" s="5" t="s">
        <v>28</v>
      </c>
      <c r="D141" s="6">
        <v>2</v>
      </c>
      <c r="E141" s="7">
        <v>500000</v>
      </c>
      <c r="F141" s="7">
        <f t="shared" si="2"/>
        <v>1000000</v>
      </c>
      <c r="G141" s="20" t="s">
        <v>26</v>
      </c>
    </row>
    <row r="142" spans="1:8" ht="15" hidden="1">
      <c r="A142" s="3">
        <v>109</v>
      </c>
      <c r="B142" s="4" t="s">
        <v>164</v>
      </c>
      <c r="C142" s="5" t="s">
        <v>18</v>
      </c>
      <c r="D142" s="6">
        <v>35</v>
      </c>
      <c r="E142" s="7">
        <v>20000</v>
      </c>
      <c r="F142" s="7">
        <f t="shared" si="2"/>
        <v>700000</v>
      </c>
      <c r="G142" s="20" t="s">
        <v>26</v>
      </c>
    </row>
    <row r="143" spans="1:8" ht="15" hidden="1">
      <c r="A143" s="3">
        <v>110</v>
      </c>
      <c r="B143" s="4" t="s">
        <v>80</v>
      </c>
      <c r="C143" s="5" t="s">
        <v>9</v>
      </c>
      <c r="D143" s="6">
        <v>30</v>
      </c>
      <c r="E143" s="7">
        <v>30000</v>
      </c>
      <c r="F143" s="7">
        <f t="shared" si="2"/>
        <v>900000</v>
      </c>
      <c r="G143" s="20" t="s">
        <v>26</v>
      </c>
    </row>
    <row r="144" spans="1:8" ht="15" hidden="1">
      <c r="A144" s="3">
        <v>111</v>
      </c>
      <c r="B144" s="4" t="s">
        <v>165</v>
      </c>
      <c r="C144" s="5" t="s">
        <v>28</v>
      </c>
      <c r="D144" s="6">
        <v>3</v>
      </c>
      <c r="E144" s="7">
        <v>345800</v>
      </c>
      <c r="F144" s="7">
        <f t="shared" si="2"/>
        <v>1037400</v>
      </c>
      <c r="G144" s="20" t="s">
        <v>26</v>
      </c>
    </row>
    <row r="145" spans="1:8" ht="15" hidden="1">
      <c r="A145" s="3">
        <v>112</v>
      </c>
      <c r="B145" s="4" t="s">
        <v>166</v>
      </c>
      <c r="C145" s="5" t="s">
        <v>28</v>
      </c>
      <c r="D145" s="6">
        <v>2</v>
      </c>
      <c r="E145" s="7">
        <v>50000</v>
      </c>
      <c r="F145" s="7">
        <f t="shared" si="2"/>
        <v>100000</v>
      </c>
      <c r="G145" s="20" t="s">
        <v>26</v>
      </c>
    </row>
    <row r="146" spans="1:8" ht="15" hidden="1">
      <c r="A146" s="3">
        <v>113</v>
      </c>
      <c r="B146" s="4" t="s">
        <v>82</v>
      </c>
      <c r="C146" s="5" t="s">
        <v>28</v>
      </c>
      <c r="D146" s="6">
        <v>40</v>
      </c>
      <c r="E146" s="7">
        <v>20000</v>
      </c>
      <c r="F146" s="7">
        <f t="shared" si="2"/>
        <v>800000</v>
      </c>
      <c r="G146" s="20" t="s">
        <v>26</v>
      </c>
      <c r="H146" s="19">
        <v>1</v>
      </c>
    </row>
    <row r="147" spans="1:8" ht="15" hidden="1">
      <c r="A147" s="3">
        <v>114</v>
      </c>
      <c r="B147" s="4" t="s">
        <v>83</v>
      </c>
      <c r="C147" s="5" t="s">
        <v>28</v>
      </c>
      <c r="D147" s="6">
        <v>10</v>
      </c>
      <c r="E147" s="7">
        <v>41000</v>
      </c>
      <c r="F147" s="7">
        <f t="shared" si="2"/>
        <v>410000</v>
      </c>
      <c r="G147" s="20" t="s">
        <v>26</v>
      </c>
      <c r="H147" s="19">
        <v>1</v>
      </c>
    </row>
    <row r="148" spans="1:8" ht="15" hidden="1">
      <c r="A148" s="3">
        <v>115</v>
      </c>
      <c r="B148" s="4" t="s">
        <v>167</v>
      </c>
      <c r="C148" s="5" t="s">
        <v>16</v>
      </c>
      <c r="D148" s="6">
        <v>4</v>
      </c>
      <c r="E148" s="7">
        <v>182000</v>
      </c>
      <c r="F148" s="7">
        <f t="shared" si="2"/>
        <v>728000</v>
      </c>
      <c r="G148" s="20" t="s">
        <v>26</v>
      </c>
    </row>
    <row r="149" spans="1:8" ht="15" hidden="1">
      <c r="A149" s="3">
        <v>118</v>
      </c>
      <c r="B149" s="4" t="s">
        <v>168</v>
      </c>
      <c r="C149" s="5" t="s">
        <v>9</v>
      </c>
      <c r="D149" s="6">
        <v>170</v>
      </c>
      <c r="E149" s="7">
        <v>150000</v>
      </c>
      <c r="F149" s="7">
        <f t="shared" si="2"/>
        <v>25500000</v>
      </c>
      <c r="G149" s="20" t="s">
        <v>169</v>
      </c>
      <c r="H149" s="19">
        <v>1</v>
      </c>
    </row>
    <row r="150" spans="1:8" ht="15" hidden="1">
      <c r="A150" s="3">
        <v>119</v>
      </c>
      <c r="B150" s="4" t="s">
        <v>84</v>
      </c>
      <c r="C150" s="5" t="s">
        <v>28</v>
      </c>
      <c r="D150" s="6">
        <v>1.2000000000000002</v>
      </c>
      <c r="E150" s="7">
        <v>125000</v>
      </c>
      <c r="F150" s="7">
        <f t="shared" si="2"/>
        <v>150000.00000000003</v>
      </c>
      <c r="G150" s="20" t="s">
        <v>26</v>
      </c>
    </row>
    <row r="151" spans="1:8" ht="15" hidden="1">
      <c r="A151" s="3">
        <v>120</v>
      </c>
      <c r="B151" s="4" t="s">
        <v>170</v>
      </c>
      <c r="C151" s="5" t="s">
        <v>28</v>
      </c>
      <c r="D151" s="6">
        <v>0.36</v>
      </c>
      <c r="E151" s="7">
        <v>135000</v>
      </c>
      <c r="F151" s="7">
        <f t="shared" si="2"/>
        <v>48600</v>
      </c>
      <c r="G151" s="20" t="s">
        <v>26</v>
      </c>
    </row>
    <row r="152" spans="1:8" ht="15" hidden="1">
      <c r="A152" s="3">
        <v>121</v>
      </c>
      <c r="B152" s="4" t="s">
        <v>171</v>
      </c>
      <c r="C152" s="5" t="s">
        <v>28</v>
      </c>
      <c r="D152" s="6">
        <v>16</v>
      </c>
      <c r="E152" s="7">
        <v>2000</v>
      </c>
      <c r="F152" s="7">
        <f t="shared" si="2"/>
        <v>32000</v>
      </c>
      <c r="G152" s="20" t="s">
        <v>26</v>
      </c>
    </row>
    <row r="153" spans="1:8" ht="15" hidden="1">
      <c r="A153" s="3">
        <v>123</v>
      </c>
      <c r="B153" s="4" t="s">
        <v>172</v>
      </c>
      <c r="C153" s="5" t="s">
        <v>18</v>
      </c>
      <c r="D153" s="6">
        <v>220</v>
      </c>
      <c r="E153" s="7">
        <v>16500</v>
      </c>
      <c r="F153" s="7">
        <f t="shared" si="2"/>
        <v>3630000</v>
      </c>
      <c r="G153" s="20" t="s">
        <v>169</v>
      </c>
      <c r="H153" s="19">
        <v>1</v>
      </c>
    </row>
    <row r="154" spans="1:8" ht="15" hidden="1">
      <c r="A154" s="3">
        <v>125</v>
      </c>
      <c r="B154" s="4" t="s">
        <v>85</v>
      </c>
      <c r="C154" s="5" t="s">
        <v>28</v>
      </c>
      <c r="D154" s="6">
        <v>26</v>
      </c>
      <c r="E154" s="7">
        <v>59900</v>
      </c>
      <c r="F154" s="7">
        <f t="shared" si="2"/>
        <v>1557400</v>
      </c>
      <c r="G154" s="20" t="s">
        <v>26</v>
      </c>
      <c r="H154" s="19">
        <v>1</v>
      </c>
    </row>
    <row r="155" spans="1:8" ht="15" hidden="1">
      <c r="A155" s="3">
        <v>126</v>
      </c>
      <c r="B155" s="4" t="s">
        <v>86</v>
      </c>
      <c r="C155" s="5" t="s">
        <v>28</v>
      </c>
      <c r="D155" s="6">
        <v>3</v>
      </c>
      <c r="E155" s="7">
        <v>59900</v>
      </c>
      <c r="F155" s="7">
        <f t="shared" si="2"/>
        <v>179700</v>
      </c>
      <c r="G155" s="20" t="s">
        <v>26</v>
      </c>
      <c r="H155" s="19">
        <v>1</v>
      </c>
    </row>
    <row r="156" spans="1:8" ht="15" hidden="1">
      <c r="A156" s="3">
        <v>127</v>
      </c>
      <c r="B156" s="4" t="s">
        <v>87</v>
      </c>
      <c r="C156" s="5" t="s">
        <v>28</v>
      </c>
      <c r="D156" s="6">
        <v>24</v>
      </c>
      <c r="E156" s="7">
        <v>31000</v>
      </c>
      <c r="F156" s="7">
        <f t="shared" si="2"/>
        <v>744000</v>
      </c>
      <c r="G156" s="20" t="s">
        <v>26</v>
      </c>
      <c r="H156" s="19">
        <v>1</v>
      </c>
    </row>
    <row r="157" spans="1:8" ht="15" hidden="1">
      <c r="A157" s="3">
        <v>134</v>
      </c>
      <c r="B157" s="4" t="s">
        <v>173</v>
      </c>
      <c r="C157" s="5" t="s">
        <v>30</v>
      </c>
      <c r="D157" s="6">
        <v>102</v>
      </c>
      <c r="E157" s="7">
        <v>28000</v>
      </c>
      <c r="F157" s="7">
        <f t="shared" si="2"/>
        <v>2856000</v>
      </c>
      <c r="G157" s="20" t="s">
        <v>26</v>
      </c>
    </row>
    <row r="158" spans="1:8" ht="15" hidden="1">
      <c r="A158" s="3">
        <v>135</v>
      </c>
      <c r="B158" s="4" t="s">
        <v>174</v>
      </c>
      <c r="C158" s="5" t="s">
        <v>30</v>
      </c>
      <c r="D158" s="6">
        <v>45.225000000000001</v>
      </c>
      <c r="E158" s="7">
        <v>45636</v>
      </c>
      <c r="F158" s="7">
        <f t="shared" si="2"/>
        <v>2063888.1</v>
      </c>
      <c r="G158" s="20" t="s">
        <v>26</v>
      </c>
    </row>
    <row r="159" spans="1:8" ht="15" hidden="1">
      <c r="A159" s="3">
        <v>136</v>
      </c>
      <c r="B159" s="4" t="s">
        <v>93</v>
      </c>
      <c r="C159" s="5" t="s">
        <v>30</v>
      </c>
      <c r="D159" s="6">
        <v>459</v>
      </c>
      <c r="E159" s="7">
        <v>20000</v>
      </c>
      <c r="F159" s="7">
        <f t="shared" si="2"/>
        <v>9180000</v>
      </c>
      <c r="G159" s="20" t="s">
        <v>26</v>
      </c>
      <c r="H159" s="19">
        <v>1</v>
      </c>
    </row>
    <row r="160" spans="1:8" ht="15" hidden="1">
      <c r="A160" s="3">
        <v>137</v>
      </c>
      <c r="B160" s="4" t="s">
        <v>94</v>
      </c>
      <c r="C160" s="5" t="s">
        <v>30</v>
      </c>
      <c r="D160" s="6">
        <v>239.70000000000002</v>
      </c>
      <c r="E160" s="7">
        <v>28000</v>
      </c>
      <c r="F160" s="7">
        <f t="shared" si="2"/>
        <v>6711600.0000000009</v>
      </c>
      <c r="G160" s="20" t="s">
        <v>26</v>
      </c>
    </row>
    <row r="161" spans="1:8" ht="30" hidden="1">
      <c r="A161" s="3">
        <v>138</v>
      </c>
      <c r="B161" s="4" t="s">
        <v>95</v>
      </c>
      <c r="C161" s="5" t="s">
        <v>30</v>
      </c>
      <c r="D161" s="6">
        <v>25.25</v>
      </c>
      <c r="E161" s="7">
        <v>10100</v>
      </c>
      <c r="F161" s="7">
        <f t="shared" si="2"/>
        <v>255025</v>
      </c>
      <c r="G161" s="20" t="s">
        <v>26</v>
      </c>
    </row>
    <row r="162" spans="1:8" ht="15" hidden="1">
      <c r="A162" s="3">
        <v>139</v>
      </c>
      <c r="B162" s="4" t="s">
        <v>175</v>
      </c>
      <c r="C162" s="5" t="s">
        <v>30</v>
      </c>
      <c r="D162" s="6">
        <v>122.4</v>
      </c>
      <c r="E162" s="7">
        <v>82000</v>
      </c>
      <c r="F162" s="7">
        <f t="shared" si="2"/>
        <v>10036800</v>
      </c>
      <c r="G162" s="20" t="s">
        <v>26</v>
      </c>
    </row>
    <row r="163" spans="1:8" ht="30" hidden="1">
      <c r="A163" s="3">
        <v>140</v>
      </c>
      <c r="B163" s="4" t="s">
        <v>97</v>
      </c>
      <c r="C163" s="5" t="s">
        <v>30</v>
      </c>
      <c r="D163" s="6">
        <v>35.349999999999994</v>
      </c>
      <c r="E163" s="7">
        <v>20100</v>
      </c>
      <c r="F163" s="7">
        <f t="shared" si="2"/>
        <v>710534.99999999988</v>
      </c>
      <c r="G163" s="20" t="s">
        <v>26</v>
      </c>
    </row>
    <row r="164" spans="1:8" ht="15" hidden="1">
      <c r="A164" s="3">
        <v>141</v>
      </c>
      <c r="B164" s="4" t="s">
        <v>176</v>
      </c>
      <c r="C164" s="5" t="s">
        <v>30</v>
      </c>
      <c r="D164" s="6">
        <v>25.856000000000002</v>
      </c>
      <c r="E164" s="7">
        <v>124800</v>
      </c>
      <c r="F164" s="7">
        <f t="shared" si="2"/>
        <v>3226828.8000000003</v>
      </c>
      <c r="G164" s="20" t="s">
        <v>26</v>
      </c>
      <c r="H164" s="19">
        <v>1</v>
      </c>
    </row>
    <row r="165" spans="1:8" ht="15" hidden="1">
      <c r="A165" s="3">
        <v>142</v>
      </c>
      <c r="B165" s="4" t="s">
        <v>177</v>
      </c>
      <c r="C165" s="5" t="s">
        <v>30</v>
      </c>
      <c r="D165" s="6">
        <v>14.14</v>
      </c>
      <c r="E165" s="7">
        <v>145500</v>
      </c>
      <c r="F165" s="7">
        <f t="shared" si="2"/>
        <v>2057370</v>
      </c>
      <c r="G165" s="20" t="s">
        <v>26</v>
      </c>
      <c r="H165" s="19">
        <v>1</v>
      </c>
    </row>
    <row r="166" spans="1:8" ht="15" hidden="1">
      <c r="A166" s="3">
        <v>143</v>
      </c>
      <c r="B166" s="4" t="s">
        <v>178</v>
      </c>
      <c r="C166" s="5" t="s">
        <v>30</v>
      </c>
      <c r="D166" s="6">
        <v>3.03</v>
      </c>
      <c r="E166" s="7">
        <v>11800</v>
      </c>
      <c r="F166" s="7">
        <f t="shared" si="2"/>
        <v>35754</v>
      </c>
      <c r="G166" s="20" t="s">
        <v>26</v>
      </c>
      <c r="H166" s="19">
        <v>1</v>
      </c>
    </row>
    <row r="167" spans="1:8" ht="15" hidden="1">
      <c r="A167" s="3">
        <v>144</v>
      </c>
      <c r="B167" s="4" t="s">
        <v>179</v>
      </c>
      <c r="C167" s="5" t="s">
        <v>30</v>
      </c>
      <c r="D167" s="6">
        <v>10.100000000000001</v>
      </c>
      <c r="E167" s="7">
        <v>23700</v>
      </c>
      <c r="F167" s="7">
        <f t="shared" si="2"/>
        <v>239370.00000000003</v>
      </c>
      <c r="G167" s="20" t="s">
        <v>26</v>
      </c>
    </row>
    <row r="168" spans="1:8" ht="15" hidden="1">
      <c r="A168" s="3">
        <v>145</v>
      </c>
      <c r="B168" s="4" t="s">
        <v>180</v>
      </c>
      <c r="C168" s="5" t="s">
        <v>30</v>
      </c>
      <c r="D168" s="6">
        <v>20.200000000000003</v>
      </c>
      <c r="E168" s="7">
        <v>55500</v>
      </c>
      <c r="F168" s="7">
        <f t="shared" si="2"/>
        <v>1121100.0000000002</v>
      </c>
      <c r="G168" s="20" t="s">
        <v>26</v>
      </c>
      <c r="H168" s="19">
        <v>1</v>
      </c>
    </row>
    <row r="169" spans="1:8" ht="15" hidden="1">
      <c r="A169" s="3">
        <v>146</v>
      </c>
      <c r="B169" s="4" t="s">
        <v>181</v>
      </c>
      <c r="C169" s="5" t="s">
        <v>28</v>
      </c>
      <c r="D169" s="6">
        <v>2</v>
      </c>
      <c r="E169" s="7">
        <v>550000</v>
      </c>
      <c r="F169" s="7">
        <f t="shared" si="2"/>
        <v>1100000</v>
      </c>
      <c r="G169" s="20" t="s">
        <v>26</v>
      </c>
    </row>
    <row r="170" spans="1:8" ht="15" hidden="1">
      <c r="A170" s="3">
        <v>151</v>
      </c>
      <c r="B170" s="4" t="s">
        <v>182</v>
      </c>
      <c r="C170" s="5" t="s">
        <v>28</v>
      </c>
      <c r="D170" s="6">
        <v>8</v>
      </c>
      <c r="E170" s="7">
        <v>8364</v>
      </c>
      <c r="F170" s="7">
        <f t="shared" si="2"/>
        <v>66912</v>
      </c>
      <c r="G170" s="20" t="s">
        <v>26</v>
      </c>
    </row>
    <row r="171" spans="1:8" ht="15" hidden="1">
      <c r="A171" s="3">
        <v>161</v>
      </c>
      <c r="B171" s="4" t="s">
        <v>183</v>
      </c>
      <c r="C171" s="5" t="s">
        <v>28</v>
      </c>
      <c r="D171" s="6">
        <v>9</v>
      </c>
      <c r="E171" s="7">
        <v>24364</v>
      </c>
      <c r="F171" s="7">
        <f t="shared" si="2"/>
        <v>219276</v>
      </c>
      <c r="G171" s="20" t="s">
        <v>26</v>
      </c>
    </row>
    <row r="172" spans="1:8" ht="15" hidden="1">
      <c r="A172" s="3">
        <v>163</v>
      </c>
      <c r="B172" s="4" t="s">
        <v>184</v>
      </c>
      <c r="C172" s="5" t="s">
        <v>28</v>
      </c>
      <c r="D172" s="6">
        <v>3</v>
      </c>
      <c r="E172" s="7">
        <v>2364</v>
      </c>
      <c r="F172" s="7">
        <f t="shared" si="2"/>
        <v>7092</v>
      </c>
      <c r="G172" s="20" t="s">
        <v>26</v>
      </c>
    </row>
    <row r="173" spans="1:8" ht="15" hidden="1">
      <c r="A173" s="3">
        <v>164</v>
      </c>
      <c r="B173" s="4" t="s">
        <v>185</v>
      </c>
      <c r="C173" s="5" t="s">
        <v>28</v>
      </c>
      <c r="D173" s="6">
        <v>1</v>
      </c>
      <c r="E173" s="7">
        <v>30909</v>
      </c>
      <c r="F173" s="7">
        <f t="shared" si="2"/>
        <v>30909</v>
      </c>
      <c r="G173" s="20" t="s">
        <v>26</v>
      </c>
    </row>
    <row r="174" spans="1:8" ht="15" hidden="1">
      <c r="A174" s="3">
        <v>165</v>
      </c>
      <c r="B174" s="4" t="s">
        <v>186</v>
      </c>
      <c r="C174" s="5" t="s">
        <v>28</v>
      </c>
      <c r="D174" s="6">
        <v>1</v>
      </c>
      <c r="E174" s="7">
        <v>3454</v>
      </c>
      <c r="F174" s="7">
        <f t="shared" si="2"/>
        <v>3454</v>
      </c>
      <c r="G174" s="20" t="s">
        <v>26</v>
      </c>
    </row>
    <row r="175" spans="1:8" ht="15" hidden="1">
      <c r="A175" s="3">
        <v>173</v>
      </c>
      <c r="B175" s="4" t="s">
        <v>187</v>
      </c>
      <c r="C175" s="5" t="s">
        <v>18</v>
      </c>
      <c r="D175" s="6">
        <v>162.18</v>
      </c>
      <c r="E175" s="7">
        <v>15530</v>
      </c>
      <c r="F175" s="7">
        <f t="shared" si="2"/>
        <v>2518655.4</v>
      </c>
      <c r="G175" s="20" t="s">
        <v>106</v>
      </c>
      <c r="H175" s="19">
        <v>1</v>
      </c>
    </row>
    <row r="176" spans="1:8" ht="15" hidden="1">
      <c r="A176" s="3">
        <v>175</v>
      </c>
      <c r="B176" s="4" t="s">
        <v>188</v>
      </c>
      <c r="C176" s="5" t="s">
        <v>28</v>
      </c>
      <c r="D176" s="6">
        <v>1</v>
      </c>
      <c r="E176" s="7">
        <v>150000</v>
      </c>
      <c r="F176" s="7">
        <f t="shared" si="2"/>
        <v>150000</v>
      </c>
      <c r="G176" s="20" t="s">
        <v>26</v>
      </c>
    </row>
    <row r="177" spans="1:8" ht="15" hidden="1">
      <c r="A177" s="3">
        <v>177</v>
      </c>
      <c r="B177" s="4" t="s">
        <v>189</v>
      </c>
      <c r="C177" s="5" t="s">
        <v>16</v>
      </c>
      <c r="D177" s="6">
        <v>6</v>
      </c>
      <c r="E177" s="7">
        <v>580000</v>
      </c>
      <c r="F177" s="7">
        <f t="shared" si="2"/>
        <v>3480000</v>
      </c>
      <c r="G177" s="20" t="s">
        <v>26</v>
      </c>
    </row>
    <row r="178" spans="1:8" ht="15" hidden="1">
      <c r="A178" s="3">
        <v>179</v>
      </c>
      <c r="B178" s="4" t="s">
        <v>190</v>
      </c>
      <c r="C178" s="5" t="s">
        <v>16</v>
      </c>
      <c r="D178" s="6">
        <v>1</v>
      </c>
      <c r="E178" s="7">
        <v>1430000</v>
      </c>
      <c r="F178" s="7">
        <f t="shared" si="2"/>
        <v>1430000</v>
      </c>
      <c r="G178" s="20" t="s">
        <v>26</v>
      </c>
    </row>
    <row r="179" spans="1:8" ht="15" hidden="1">
      <c r="A179" s="3">
        <v>185</v>
      </c>
      <c r="B179" s="4" t="s">
        <v>110</v>
      </c>
      <c r="C179" s="5" t="s">
        <v>30</v>
      </c>
      <c r="D179" s="6">
        <v>450</v>
      </c>
      <c r="E179" s="7">
        <v>8636</v>
      </c>
      <c r="F179" s="7">
        <f t="shared" si="2"/>
        <v>3886200</v>
      </c>
      <c r="G179" s="20" t="s">
        <v>26</v>
      </c>
    </row>
    <row r="180" spans="1:8" ht="15" hidden="1">
      <c r="A180" s="3">
        <v>7</v>
      </c>
      <c r="B180" s="4" t="s">
        <v>191</v>
      </c>
      <c r="C180" s="5" t="s">
        <v>55</v>
      </c>
      <c r="D180" s="6">
        <v>4</v>
      </c>
      <c r="E180" s="7">
        <v>290000</v>
      </c>
      <c r="F180" s="7">
        <f t="shared" si="2"/>
        <v>1160000</v>
      </c>
      <c r="G180" s="20" t="s">
        <v>56</v>
      </c>
      <c r="H180" s="19">
        <v>1</v>
      </c>
    </row>
    <row r="181" spans="1:8" ht="15" hidden="1">
      <c r="A181" s="3">
        <v>10</v>
      </c>
      <c r="B181" s="4" t="s">
        <v>192</v>
      </c>
      <c r="C181" s="5" t="s">
        <v>18</v>
      </c>
      <c r="D181" s="6">
        <v>10</v>
      </c>
      <c r="E181" s="7">
        <v>22000</v>
      </c>
      <c r="F181" s="7">
        <f t="shared" si="2"/>
        <v>220000</v>
      </c>
      <c r="G181" s="20" t="s">
        <v>193</v>
      </c>
    </row>
    <row r="182" spans="1:8" ht="15" hidden="1">
      <c r="A182" s="3">
        <v>13</v>
      </c>
      <c r="B182" s="4" t="s">
        <v>194</v>
      </c>
      <c r="C182" s="5" t="s">
        <v>55</v>
      </c>
      <c r="D182" s="6">
        <v>3.5</v>
      </c>
      <c r="E182" s="7">
        <v>310000</v>
      </c>
      <c r="F182" s="7">
        <f t="shared" si="2"/>
        <v>1085000</v>
      </c>
      <c r="G182" s="20" t="s">
        <v>56</v>
      </c>
      <c r="H182" s="19">
        <v>1</v>
      </c>
    </row>
    <row r="183" spans="1:8" ht="15">
      <c r="A183" s="3">
        <v>14</v>
      </c>
      <c r="B183" s="4" t="s">
        <v>195</v>
      </c>
      <c r="C183" s="5" t="s">
        <v>9</v>
      </c>
      <c r="D183" s="6">
        <v>3</v>
      </c>
      <c r="E183" s="7">
        <v>1800000</v>
      </c>
      <c r="F183" s="7">
        <f t="shared" si="2"/>
        <v>5400000</v>
      </c>
      <c r="G183" s="20" t="s">
        <v>72</v>
      </c>
    </row>
    <row r="184" spans="1:8" ht="15" hidden="1">
      <c r="A184" s="3">
        <v>16</v>
      </c>
      <c r="B184" s="4" t="s">
        <v>196</v>
      </c>
      <c r="C184" s="5" t="s">
        <v>18</v>
      </c>
      <c r="D184" s="6">
        <v>20</v>
      </c>
      <c r="E184" s="7">
        <v>24000</v>
      </c>
      <c r="F184" s="7">
        <f t="shared" si="2"/>
        <v>480000</v>
      </c>
      <c r="G184" s="20" t="s">
        <v>106</v>
      </c>
    </row>
    <row r="185" spans="1:8" s="21" customFormat="1" ht="15" hidden="1">
      <c r="A185" s="8">
        <v>18</v>
      </c>
      <c r="B185" s="9" t="s">
        <v>197</v>
      </c>
      <c r="C185" s="10" t="s">
        <v>9</v>
      </c>
      <c r="D185" s="11">
        <v>10.573689999999999</v>
      </c>
      <c r="E185" s="12">
        <v>70000</v>
      </c>
      <c r="F185" s="7">
        <f t="shared" si="2"/>
        <v>740158.29999999993</v>
      </c>
      <c r="G185" s="21" t="s">
        <v>78</v>
      </c>
    </row>
    <row r="186" spans="1:8" ht="15" hidden="1">
      <c r="A186" s="3">
        <v>21</v>
      </c>
      <c r="B186" s="4" t="s">
        <v>198</v>
      </c>
      <c r="C186" s="5" t="s">
        <v>55</v>
      </c>
      <c r="D186" s="6">
        <v>3</v>
      </c>
      <c r="E186" s="7">
        <v>4300000</v>
      </c>
      <c r="F186" s="7">
        <f t="shared" si="2"/>
        <v>12900000</v>
      </c>
      <c r="G186" s="20" t="s">
        <v>133</v>
      </c>
      <c r="H186" s="19">
        <v>1</v>
      </c>
    </row>
    <row r="187" spans="1:8" ht="15">
      <c r="A187" s="3">
        <v>23</v>
      </c>
      <c r="B187" s="4" t="s">
        <v>199</v>
      </c>
      <c r="C187" s="5" t="s">
        <v>18</v>
      </c>
      <c r="D187" s="6">
        <v>15</v>
      </c>
      <c r="E187" s="7">
        <v>118000</v>
      </c>
      <c r="F187" s="7">
        <f t="shared" si="2"/>
        <v>1770000</v>
      </c>
      <c r="G187" s="20" t="s">
        <v>72</v>
      </c>
    </row>
    <row r="188" spans="1:8" ht="15" hidden="1">
      <c r="A188" s="3">
        <v>27</v>
      </c>
      <c r="B188" s="4" t="s">
        <v>200</v>
      </c>
      <c r="C188" s="5" t="s">
        <v>201</v>
      </c>
      <c r="D188" s="6">
        <v>300</v>
      </c>
      <c r="E188" s="7">
        <v>130000</v>
      </c>
      <c r="F188" s="7">
        <f t="shared" si="2"/>
        <v>39000000</v>
      </c>
      <c r="G188" s="20" t="s">
        <v>49</v>
      </c>
      <c r="H188" s="19">
        <v>1</v>
      </c>
    </row>
    <row r="189" spans="1:8" ht="15" hidden="1">
      <c r="A189" s="3">
        <v>28</v>
      </c>
      <c r="B189" s="4" t="s">
        <v>202</v>
      </c>
      <c r="C189" s="5" t="s">
        <v>201</v>
      </c>
      <c r="D189" s="6">
        <v>500</v>
      </c>
      <c r="E189" s="7">
        <v>180000</v>
      </c>
      <c r="F189" s="7">
        <f t="shared" si="2"/>
        <v>90000000</v>
      </c>
      <c r="G189" s="20" t="s">
        <v>49</v>
      </c>
      <c r="H189" s="19">
        <v>1</v>
      </c>
    </row>
    <row r="190" spans="1:8" ht="15" hidden="1">
      <c r="A190" s="13">
        <v>29</v>
      </c>
      <c r="B190" s="14" t="s">
        <v>203</v>
      </c>
      <c r="C190" s="15" t="s">
        <v>18</v>
      </c>
      <c r="D190" s="16">
        <v>2550</v>
      </c>
      <c r="E190" s="17">
        <v>15530</v>
      </c>
      <c r="F190" s="17">
        <f t="shared" si="2"/>
        <v>39601500</v>
      </c>
      <c r="G190" s="20" t="s">
        <v>204</v>
      </c>
      <c r="H190" s="19">
        <v>1</v>
      </c>
    </row>
    <row r="191" spans="1:8" ht="15" customHeight="1">
      <c r="A191" s="22"/>
      <c r="B191" s="22"/>
      <c r="C191" s="22"/>
      <c r="D191" s="22"/>
      <c r="E191" s="22"/>
      <c r="F191" s="18">
        <f>SUBTOTAL(9,F4:F190)</f>
        <v>13170000</v>
      </c>
    </row>
    <row r="192" spans="1:8" ht="15" customHeight="1"/>
    <row r="193" spans="2:9" ht="15" customHeight="1"/>
    <row r="194" spans="2:9" ht="15" customHeight="1"/>
    <row r="195" spans="2:9" ht="15" customHeight="1"/>
    <row r="196" spans="2:9" ht="15" customHeight="1"/>
    <row r="197" spans="2:9" ht="15" customHeight="1"/>
    <row r="198" spans="2:9" ht="15" customHeight="1"/>
    <row r="199" spans="2:9" ht="15" customHeight="1"/>
    <row r="200" spans="2:9" ht="15" hidden="1" customHeight="1">
      <c r="B200" s="25" t="s">
        <v>209</v>
      </c>
      <c r="C200" s="25" t="s">
        <v>210</v>
      </c>
      <c r="D200" s="25">
        <v>40</v>
      </c>
      <c r="E200" s="26">
        <v>485000</v>
      </c>
      <c r="F200" s="26">
        <f t="shared" ref="F200:F205" si="3">E200*D200</f>
        <v>19400000</v>
      </c>
    </row>
    <row r="201" spans="2:9" ht="15" hidden="1" customHeight="1">
      <c r="B201" s="25" t="s">
        <v>212</v>
      </c>
      <c r="C201" s="25" t="s">
        <v>211</v>
      </c>
      <c r="D201" s="25">
        <v>8</v>
      </c>
      <c r="E201" s="26">
        <v>2350000</v>
      </c>
      <c r="F201" s="26">
        <f t="shared" si="3"/>
        <v>18800000</v>
      </c>
      <c r="I201" s="19">
        <v>142836000</v>
      </c>
    </row>
    <row r="202" spans="2:9" ht="15" hidden="1" customHeight="1">
      <c r="B202" s="25" t="s">
        <v>213</v>
      </c>
      <c r="C202" s="25" t="s">
        <v>211</v>
      </c>
      <c r="D202" s="25">
        <v>5</v>
      </c>
      <c r="E202" s="26">
        <v>3800000</v>
      </c>
      <c r="F202" s="26">
        <f t="shared" si="3"/>
        <v>19000000</v>
      </c>
      <c r="I202" s="19">
        <v>172624376</v>
      </c>
    </row>
    <row r="203" spans="2:9" ht="15" hidden="1" customHeight="1">
      <c r="B203" s="25" t="s">
        <v>214</v>
      </c>
      <c r="C203" s="25" t="s">
        <v>211</v>
      </c>
      <c r="D203" s="25">
        <v>26</v>
      </c>
      <c r="E203" s="26">
        <v>2865000</v>
      </c>
      <c r="F203" s="26">
        <f t="shared" si="3"/>
        <v>74490000</v>
      </c>
      <c r="I203" s="19">
        <v>60128916</v>
      </c>
    </row>
    <row r="204" spans="2:9" ht="15" hidden="1" customHeight="1">
      <c r="B204" s="25" t="s">
        <v>212</v>
      </c>
      <c r="C204" s="25" t="s">
        <v>215</v>
      </c>
      <c r="D204" s="25">
        <v>10</v>
      </c>
      <c r="E204" s="26">
        <v>515000</v>
      </c>
      <c r="F204" s="26">
        <f t="shared" si="3"/>
        <v>5150000</v>
      </c>
      <c r="I204" s="19">
        <v>452696547</v>
      </c>
    </row>
    <row r="205" spans="2:9" ht="15" hidden="1" customHeight="1">
      <c r="B205" s="25" t="s">
        <v>216</v>
      </c>
      <c r="C205" s="25" t="s">
        <v>217</v>
      </c>
      <c r="D205" s="25">
        <v>4</v>
      </c>
      <c r="E205" s="26">
        <v>2462000</v>
      </c>
      <c r="F205" s="26">
        <f t="shared" si="3"/>
        <v>9848000</v>
      </c>
    </row>
    <row r="206" spans="2:9" ht="15" hidden="1" customHeight="1">
      <c r="B206" s="25"/>
      <c r="C206" s="25"/>
      <c r="D206" s="25"/>
      <c r="E206" s="25"/>
      <c r="F206" s="26">
        <f>SUBTOTAL(9,F200:F205)</f>
        <v>0</v>
      </c>
      <c r="I206" s="19">
        <v>40115000</v>
      </c>
    </row>
    <row r="207" spans="2:9" ht="15" hidden="1" customHeight="1">
      <c r="B207" s="27"/>
      <c r="C207" s="27"/>
      <c r="D207" s="27"/>
      <c r="E207" s="27"/>
      <c r="F207" s="27"/>
      <c r="I207" s="19">
        <v>239255255</v>
      </c>
    </row>
    <row r="208" spans="2:9" ht="15" hidden="1" customHeight="1">
      <c r="I208" s="19">
        <v>63380000</v>
      </c>
    </row>
    <row r="209" spans="9:9" ht="15" hidden="1" customHeight="1">
      <c r="I209" s="19">
        <v>390333225</v>
      </c>
    </row>
    <row r="210" spans="9:9" ht="15" hidden="1" customHeight="1">
      <c r="I210" s="19">
        <f>SUBTOTAL(9,I201:I209)</f>
        <v>0</v>
      </c>
    </row>
    <row r="211" spans="9:9" ht="15" customHeight="1"/>
    <row r="212" spans="9:9" ht="15" customHeight="1"/>
    <row r="213" spans="9:9" ht="15" customHeight="1"/>
    <row r="214" spans="9:9" ht="15" customHeight="1"/>
    <row r="215" spans="9:9" ht="15" customHeight="1"/>
    <row r="216" spans="9:9" ht="15" customHeight="1"/>
    <row r="217" spans="9:9" ht="15" customHeight="1"/>
    <row r="218" spans="9:9" ht="15" customHeight="1"/>
    <row r="219" spans="9:9" ht="15" customHeight="1"/>
    <row r="220" spans="9:9" ht="15" customHeight="1"/>
    <row r="221" spans="9:9" ht="15" customHeight="1"/>
    <row r="222" spans="9:9" ht="15" customHeight="1"/>
    <row r="223" spans="9:9" ht="15" customHeight="1"/>
    <row r="224" spans="9:9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</sheetData>
  <autoFilter ref="A3:U190" xr:uid="{00000000-0009-0000-0000-000000000000}">
    <filterColumn colId="6">
      <filters>
        <filter val="đá granit"/>
      </filters>
    </filterColumn>
  </autoFilter>
  <mergeCells count="2">
    <mergeCell ref="A1:F1"/>
    <mergeCell ref="A2:F2"/>
  </mergeCells>
  <pageMargins left="0.70866141732283472" right="7.874015748031496E-2" top="7.874015748031496E-2" bottom="7.874015748031496E-2" header="0.31496062992125984" footer="7.874015748031496E-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770"/>
  <sheetViews>
    <sheetView workbookViewId="0">
      <selection activeCell="B82" sqref="B82:F191"/>
    </sheetView>
  </sheetViews>
  <sheetFormatPr baseColWidth="10" defaultColWidth="8.59765625" defaultRowHeight="11"/>
  <cols>
    <col min="1" max="1" width="5.59765625" style="19" customWidth="1"/>
    <col min="2" max="2" width="39.19921875" style="19" customWidth="1"/>
    <col min="3" max="3" width="10" style="19" customWidth="1"/>
    <col min="4" max="5" width="12.796875" style="19" customWidth="1"/>
    <col min="6" max="6" width="16.59765625" style="19" customWidth="1"/>
    <col min="7" max="7" width="18.3984375" style="19" customWidth="1"/>
    <col min="8" max="8" width="8.59765625" style="19"/>
    <col min="9" max="9" width="9.59765625" style="19" bestFit="1" customWidth="1"/>
    <col min="10" max="256" width="8.59765625" style="19"/>
    <col min="257" max="257" width="5.59765625" style="19" customWidth="1"/>
    <col min="258" max="258" width="36.19921875" style="19" customWidth="1"/>
    <col min="259" max="259" width="10" style="19" customWidth="1"/>
    <col min="260" max="261" width="12.796875" style="19" customWidth="1"/>
    <col min="262" max="262" width="14.59765625" style="19" customWidth="1"/>
    <col min="263" max="263" width="18.3984375" style="19" customWidth="1"/>
    <col min="264" max="512" width="8.59765625" style="19"/>
    <col min="513" max="513" width="5.59765625" style="19" customWidth="1"/>
    <col min="514" max="514" width="36.19921875" style="19" customWidth="1"/>
    <col min="515" max="515" width="10" style="19" customWidth="1"/>
    <col min="516" max="517" width="12.796875" style="19" customWidth="1"/>
    <col min="518" max="518" width="14.59765625" style="19" customWidth="1"/>
    <col min="519" max="519" width="18.3984375" style="19" customWidth="1"/>
    <col min="520" max="768" width="8.59765625" style="19"/>
    <col min="769" max="769" width="5.59765625" style="19" customWidth="1"/>
    <col min="770" max="770" width="36.19921875" style="19" customWidth="1"/>
    <col min="771" max="771" width="10" style="19" customWidth="1"/>
    <col min="772" max="773" width="12.796875" style="19" customWidth="1"/>
    <col min="774" max="774" width="14.59765625" style="19" customWidth="1"/>
    <col min="775" max="775" width="18.3984375" style="19" customWidth="1"/>
    <col min="776" max="1024" width="8.59765625" style="19"/>
    <col min="1025" max="1025" width="5.59765625" style="19" customWidth="1"/>
    <col min="1026" max="1026" width="36.19921875" style="19" customWidth="1"/>
    <col min="1027" max="1027" width="10" style="19" customWidth="1"/>
    <col min="1028" max="1029" width="12.796875" style="19" customWidth="1"/>
    <col min="1030" max="1030" width="14.59765625" style="19" customWidth="1"/>
    <col min="1031" max="1031" width="18.3984375" style="19" customWidth="1"/>
    <col min="1032" max="1280" width="8.59765625" style="19"/>
    <col min="1281" max="1281" width="5.59765625" style="19" customWidth="1"/>
    <col min="1282" max="1282" width="36.19921875" style="19" customWidth="1"/>
    <col min="1283" max="1283" width="10" style="19" customWidth="1"/>
    <col min="1284" max="1285" width="12.796875" style="19" customWidth="1"/>
    <col min="1286" max="1286" width="14.59765625" style="19" customWidth="1"/>
    <col min="1287" max="1287" width="18.3984375" style="19" customWidth="1"/>
    <col min="1288" max="1536" width="8.59765625" style="19"/>
    <col min="1537" max="1537" width="5.59765625" style="19" customWidth="1"/>
    <col min="1538" max="1538" width="36.19921875" style="19" customWidth="1"/>
    <col min="1539" max="1539" width="10" style="19" customWidth="1"/>
    <col min="1540" max="1541" width="12.796875" style="19" customWidth="1"/>
    <col min="1542" max="1542" width="14.59765625" style="19" customWidth="1"/>
    <col min="1543" max="1543" width="18.3984375" style="19" customWidth="1"/>
    <col min="1544" max="1792" width="8.59765625" style="19"/>
    <col min="1793" max="1793" width="5.59765625" style="19" customWidth="1"/>
    <col min="1794" max="1794" width="36.19921875" style="19" customWidth="1"/>
    <col min="1795" max="1795" width="10" style="19" customWidth="1"/>
    <col min="1796" max="1797" width="12.796875" style="19" customWidth="1"/>
    <col min="1798" max="1798" width="14.59765625" style="19" customWidth="1"/>
    <col min="1799" max="1799" width="18.3984375" style="19" customWidth="1"/>
    <col min="1800" max="2048" width="8.59765625" style="19"/>
    <col min="2049" max="2049" width="5.59765625" style="19" customWidth="1"/>
    <col min="2050" max="2050" width="36.19921875" style="19" customWidth="1"/>
    <col min="2051" max="2051" width="10" style="19" customWidth="1"/>
    <col min="2052" max="2053" width="12.796875" style="19" customWidth="1"/>
    <col min="2054" max="2054" width="14.59765625" style="19" customWidth="1"/>
    <col min="2055" max="2055" width="18.3984375" style="19" customWidth="1"/>
    <col min="2056" max="2304" width="8.59765625" style="19"/>
    <col min="2305" max="2305" width="5.59765625" style="19" customWidth="1"/>
    <col min="2306" max="2306" width="36.19921875" style="19" customWidth="1"/>
    <col min="2307" max="2307" width="10" style="19" customWidth="1"/>
    <col min="2308" max="2309" width="12.796875" style="19" customWidth="1"/>
    <col min="2310" max="2310" width="14.59765625" style="19" customWidth="1"/>
    <col min="2311" max="2311" width="18.3984375" style="19" customWidth="1"/>
    <col min="2312" max="2560" width="8.59765625" style="19"/>
    <col min="2561" max="2561" width="5.59765625" style="19" customWidth="1"/>
    <col min="2562" max="2562" width="36.19921875" style="19" customWidth="1"/>
    <col min="2563" max="2563" width="10" style="19" customWidth="1"/>
    <col min="2564" max="2565" width="12.796875" style="19" customWidth="1"/>
    <col min="2566" max="2566" width="14.59765625" style="19" customWidth="1"/>
    <col min="2567" max="2567" width="18.3984375" style="19" customWidth="1"/>
    <col min="2568" max="2816" width="8.59765625" style="19"/>
    <col min="2817" max="2817" width="5.59765625" style="19" customWidth="1"/>
    <col min="2818" max="2818" width="36.19921875" style="19" customWidth="1"/>
    <col min="2819" max="2819" width="10" style="19" customWidth="1"/>
    <col min="2820" max="2821" width="12.796875" style="19" customWidth="1"/>
    <col min="2822" max="2822" width="14.59765625" style="19" customWidth="1"/>
    <col min="2823" max="2823" width="18.3984375" style="19" customWidth="1"/>
    <col min="2824" max="3072" width="8.59765625" style="19"/>
    <col min="3073" max="3073" width="5.59765625" style="19" customWidth="1"/>
    <col min="3074" max="3074" width="36.19921875" style="19" customWidth="1"/>
    <col min="3075" max="3075" width="10" style="19" customWidth="1"/>
    <col min="3076" max="3077" width="12.796875" style="19" customWidth="1"/>
    <col min="3078" max="3078" width="14.59765625" style="19" customWidth="1"/>
    <col min="3079" max="3079" width="18.3984375" style="19" customWidth="1"/>
    <col min="3080" max="3328" width="8.59765625" style="19"/>
    <col min="3329" max="3329" width="5.59765625" style="19" customWidth="1"/>
    <col min="3330" max="3330" width="36.19921875" style="19" customWidth="1"/>
    <col min="3331" max="3331" width="10" style="19" customWidth="1"/>
    <col min="3332" max="3333" width="12.796875" style="19" customWidth="1"/>
    <col min="3334" max="3334" width="14.59765625" style="19" customWidth="1"/>
    <col min="3335" max="3335" width="18.3984375" style="19" customWidth="1"/>
    <col min="3336" max="3584" width="8.59765625" style="19"/>
    <col min="3585" max="3585" width="5.59765625" style="19" customWidth="1"/>
    <col min="3586" max="3586" width="36.19921875" style="19" customWidth="1"/>
    <col min="3587" max="3587" width="10" style="19" customWidth="1"/>
    <col min="3588" max="3589" width="12.796875" style="19" customWidth="1"/>
    <col min="3590" max="3590" width="14.59765625" style="19" customWidth="1"/>
    <col min="3591" max="3591" width="18.3984375" style="19" customWidth="1"/>
    <col min="3592" max="3840" width="8.59765625" style="19"/>
    <col min="3841" max="3841" width="5.59765625" style="19" customWidth="1"/>
    <col min="3842" max="3842" width="36.19921875" style="19" customWidth="1"/>
    <col min="3843" max="3843" width="10" style="19" customWidth="1"/>
    <col min="3844" max="3845" width="12.796875" style="19" customWidth="1"/>
    <col min="3846" max="3846" width="14.59765625" style="19" customWidth="1"/>
    <col min="3847" max="3847" width="18.3984375" style="19" customWidth="1"/>
    <col min="3848" max="4096" width="8.59765625" style="19"/>
    <col min="4097" max="4097" width="5.59765625" style="19" customWidth="1"/>
    <col min="4098" max="4098" width="36.19921875" style="19" customWidth="1"/>
    <col min="4099" max="4099" width="10" style="19" customWidth="1"/>
    <col min="4100" max="4101" width="12.796875" style="19" customWidth="1"/>
    <col min="4102" max="4102" width="14.59765625" style="19" customWidth="1"/>
    <col min="4103" max="4103" width="18.3984375" style="19" customWidth="1"/>
    <col min="4104" max="4352" width="8.59765625" style="19"/>
    <col min="4353" max="4353" width="5.59765625" style="19" customWidth="1"/>
    <col min="4354" max="4354" width="36.19921875" style="19" customWidth="1"/>
    <col min="4355" max="4355" width="10" style="19" customWidth="1"/>
    <col min="4356" max="4357" width="12.796875" style="19" customWidth="1"/>
    <col min="4358" max="4358" width="14.59765625" style="19" customWidth="1"/>
    <col min="4359" max="4359" width="18.3984375" style="19" customWidth="1"/>
    <col min="4360" max="4608" width="8.59765625" style="19"/>
    <col min="4609" max="4609" width="5.59765625" style="19" customWidth="1"/>
    <col min="4610" max="4610" width="36.19921875" style="19" customWidth="1"/>
    <col min="4611" max="4611" width="10" style="19" customWidth="1"/>
    <col min="4612" max="4613" width="12.796875" style="19" customWidth="1"/>
    <col min="4614" max="4614" width="14.59765625" style="19" customWidth="1"/>
    <col min="4615" max="4615" width="18.3984375" style="19" customWidth="1"/>
    <col min="4616" max="4864" width="8.59765625" style="19"/>
    <col min="4865" max="4865" width="5.59765625" style="19" customWidth="1"/>
    <col min="4866" max="4866" width="36.19921875" style="19" customWidth="1"/>
    <col min="4867" max="4867" width="10" style="19" customWidth="1"/>
    <col min="4868" max="4869" width="12.796875" style="19" customWidth="1"/>
    <col min="4870" max="4870" width="14.59765625" style="19" customWidth="1"/>
    <col min="4871" max="4871" width="18.3984375" style="19" customWidth="1"/>
    <col min="4872" max="5120" width="8.59765625" style="19"/>
    <col min="5121" max="5121" width="5.59765625" style="19" customWidth="1"/>
    <col min="5122" max="5122" width="36.19921875" style="19" customWidth="1"/>
    <col min="5123" max="5123" width="10" style="19" customWidth="1"/>
    <col min="5124" max="5125" width="12.796875" style="19" customWidth="1"/>
    <col min="5126" max="5126" width="14.59765625" style="19" customWidth="1"/>
    <col min="5127" max="5127" width="18.3984375" style="19" customWidth="1"/>
    <col min="5128" max="5376" width="8.59765625" style="19"/>
    <col min="5377" max="5377" width="5.59765625" style="19" customWidth="1"/>
    <col min="5378" max="5378" width="36.19921875" style="19" customWidth="1"/>
    <col min="5379" max="5379" width="10" style="19" customWidth="1"/>
    <col min="5380" max="5381" width="12.796875" style="19" customWidth="1"/>
    <col min="5382" max="5382" width="14.59765625" style="19" customWidth="1"/>
    <col min="5383" max="5383" width="18.3984375" style="19" customWidth="1"/>
    <col min="5384" max="5632" width="8.59765625" style="19"/>
    <col min="5633" max="5633" width="5.59765625" style="19" customWidth="1"/>
    <col min="5634" max="5634" width="36.19921875" style="19" customWidth="1"/>
    <col min="5635" max="5635" width="10" style="19" customWidth="1"/>
    <col min="5636" max="5637" width="12.796875" style="19" customWidth="1"/>
    <col min="5638" max="5638" width="14.59765625" style="19" customWidth="1"/>
    <col min="5639" max="5639" width="18.3984375" style="19" customWidth="1"/>
    <col min="5640" max="5888" width="8.59765625" style="19"/>
    <col min="5889" max="5889" width="5.59765625" style="19" customWidth="1"/>
    <col min="5890" max="5890" width="36.19921875" style="19" customWidth="1"/>
    <col min="5891" max="5891" width="10" style="19" customWidth="1"/>
    <col min="5892" max="5893" width="12.796875" style="19" customWidth="1"/>
    <col min="5894" max="5894" width="14.59765625" style="19" customWidth="1"/>
    <col min="5895" max="5895" width="18.3984375" style="19" customWidth="1"/>
    <col min="5896" max="6144" width="8.59765625" style="19"/>
    <col min="6145" max="6145" width="5.59765625" style="19" customWidth="1"/>
    <col min="6146" max="6146" width="36.19921875" style="19" customWidth="1"/>
    <col min="6147" max="6147" width="10" style="19" customWidth="1"/>
    <col min="6148" max="6149" width="12.796875" style="19" customWidth="1"/>
    <col min="6150" max="6150" width="14.59765625" style="19" customWidth="1"/>
    <col min="6151" max="6151" width="18.3984375" style="19" customWidth="1"/>
    <col min="6152" max="6400" width="8.59765625" style="19"/>
    <col min="6401" max="6401" width="5.59765625" style="19" customWidth="1"/>
    <col min="6402" max="6402" width="36.19921875" style="19" customWidth="1"/>
    <col min="6403" max="6403" width="10" style="19" customWidth="1"/>
    <col min="6404" max="6405" width="12.796875" style="19" customWidth="1"/>
    <col min="6406" max="6406" width="14.59765625" style="19" customWidth="1"/>
    <col min="6407" max="6407" width="18.3984375" style="19" customWidth="1"/>
    <col min="6408" max="6656" width="8.59765625" style="19"/>
    <col min="6657" max="6657" width="5.59765625" style="19" customWidth="1"/>
    <col min="6658" max="6658" width="36.19921875" style="19" customWidth="1"/>
    <col min="6659" max="6659" width="10" style="19" customWidth="1"/>
    <col min="6660" max="6661" width="12.796875" style="19" customWidth="1"/>
    <col min="6662" max="6662" width="14.59765625" style="19" customWidth="1"/>
    <col min="6663" max="6663" width="18.3984375" style="19" customWidth="1"/>
    <col min="6664" max="6912" width="8.59765625" style="19"/>
    <col min="6913" max="6913" width="5.59765625" style="19" customWidth="1"/>
    <col min="6914" max="6914" width="36.19921875" style="19" customWidth="1"/>
    <col min="6915" max="6915" width="10" style="19" customWidth="1"/>
    <col min="6916" max="6917" width="12.796875" style="19" customWidth="1"/>
    <col min="6918" max="6918" width="14.59765625" style="19" customWidth="1"/>
    <col min="6919" max="6919" width="18.3984375" style="19" customWidth="1"/>
    <col min="6920" max="7168" width="8.59765625" style="19"/>
    <col min="7169" max="7169" width="5.59765625" style="19" customWidth="1"/>
    <col min="7170" max="7170" width="36.19921875" style="19" customWidth="1"/>
    <col min="7171" max="7171" width="10" style="19" customWidth="1"/>
    <col min="7172" max="7173" width="12.796875" style="19" customWidth="1"/>
    <col min="7174" max="7174" width="14.59765625" style="19" customWidth="1"/>
    <col min="7175" max="7175" width="18.3984375" style="19" customWidth="1"/>
    <col min="7176" max="7424" width="8.59765625" style="19"/>
    <col min="7425" max="7425" width="5.59765625" style="19" customWidth="1"/>
    <col min="7426" max="7426" width="36.19921875" style="19" customWidth="1"/>
    <col min="7427" max="7427" width="10" style="19" customWidth="1"/>
    <col min="7428" max="7429" width="12.796875" style="19" customWidth="1"/>
    <col min="7430" max="7430" width="14.59765625" style="19" customWidth="1"/>
    <col min="7431" max="7431" width="18.3984375" style="19" customWidth="1"/>
    <col min="7432" max="7680" width="8.59765625" style="19"/>
    <col min="7681" max="7681" width="5.59765625" style="19" customWidth="1"/>
    <col min="7682" max="7682" width="36.19921875" style="19" customWidth="1"/>
    <col min="7683" max="7683" width="10" style="19" customWidth="1"/>
    <col min="7684" max="7685" width="12.796875" style="19" customWidth="1"/>
    <col min="7686" max="7686" width="14.59765625" style="19" customWidth="1"/>
    <col min="7687" max="7687" width="18.3984375" style="19" customWidth="1"/>
    <col min="7688" max="7936" width="8.59765625" style="19"/>
    <col min="7937" max="7937" width="5.59765625" style="19" customWidth="1"/>
    <col min="7938" max="7938" width="36.19921875" style="19" customWidth="1"/>
    <col min="7939" max="7939" width="10" style="19" customWidth="1"/>
    <col min="7940" max="7941" width="12.796875" style="19" customWidth="1"/>
    <col min="7942" max="7942" width="14.59765625" style="19" customWidth="1"/>
    <col min="7943" max="7943" width="18.3984375" style="19" customWidth="1"/>
    <col min="7944" max="8192" width="8.59765625" style="19"/>
    <col min="8193" max="8193" width="5.59765625" style="19" customWidth="1"/>
    <col min="8194" max="8194" width="36.19921875" style="19" customWidth="1"/>
    <col min="8195" max="8195" width="10" style="19" customWidth="1"/>
    <col min="8196" max="8197" width="12.796875" style="19" customWidth="1"/>
    <col min="8198" max="8198" width="14.59765625" style="19" customWidth="1"/>
    <col min="8199" max="8199" width="18.3984375" style="19" customWidth="1"/>
    <col min="8200" max="8448" width="8.59765625" style="19"/>
    <col min="8449" max="8449" width="5.59765625" style="19" customWidth="1"/>
    <col min="8450" max="8450" width="36.19921875" style="19" customWidth="1"/>
    <col min="8451" max="8451" width="10" style="19" customWidth="1"/>
    <col min="8452" max="8453" width="12.796875" style="19" customWidth="1"/>
    <col min="8454" max="8454" width="14.59765625" style="19" customWidth="1"/>
    <col min="8455" max="8455" width="18.3984375" style="19" customWidth="1"/>
    <col min="8456" max="8704" width="8.59765625" style="19"/>
    <col min="8705" max="8705" width="5.59765625" style="19" customWidth="1"/>
    <col min="8706" max="8706" width="36.19921875" style="19" customWidth="1"/>
    <col min="8707" max="8707" width="10" style="19" customWidth="1"/>
    <col min="8708" max="8709" width="12.796875" style="19" customWidth="1"/>
    <col min="8710" max="8710" width="14.59765625" style="19" customWidth="1"/>
    <col min="8711" max="8711" width="18.3984375" style="19" customWidth="1"/>
    <col min="8712" max="8960" width="8.59765625" style="19"/>
    <col min="8961" max="8961" width="5.59765625" style="19" customWidth="1"/>
    <col min="8962" max="8962" width="36.19921875" style="19" customWidth="1"/>
    <col min="8963" max="8963" width="10" style="19" customWidth="1"/>
    <col min="8964" max="8965" width="12.796875" style="19" customWidth="1"/>
    <col min="8966" max="8966" width="14.59765625" style="19" customWidth="1"/>
    <col min="8967" max="8967" width="18.3984375" style="19" customWidth="1"/>
    <col min="8968" max="9216" width="8.59765625" style="19"/>
    <col min="9217" max="9217" width="5.59765625" style="19" customWidth="1"/>
    <col min="9218" max="9218" width="36.19921875" style="19" customWidth="1"/>
    <col min="9219" max="9219" width="10" style="19" customWidth="1"/>
    <col min="9220" max="9221" width="12.796875" style="19" customWidth="1"/>
    <col min="9222" max="9222" width="14.59765625" style="19" customWidth="1"/>
    <col min="9223" max="9223" width="18.3984375" style="19" customWidth="1"/>
    <col min="9224" max="9472" width="8.59765625" style="19"/>
    <col min="9473" max="9473" width="5.59765625" style="19" customWidth="1"/>
    <col min="9474" max="9474" width="36.19921875" style="19" customWidth="1"/>
    <col min="9475" max="9475" width="10" style="19" customWidth="1"/>
    <col min="9476" max="9477" width="12.796875" style="19" customWidth="1"/>
    <col min="9478" max="9478" width="14.59765625" style="19" customWidth="1"/>
    <col min="9479" max="9479" width="18.3984375" style="19" customWidth="1"/>
    <col min="9480" max="9728" width="8.59765625" style="19"/>
    <col min="9729" max="9729" width="5.59765625" style="19" customWidth="1"/>
    <col min="9730" max="9730" width="36.19921875" style="19" customWidth="1"/>
    <col min="9731" max="9731" width="10" style="19" customWidth="1"/>
    <col min="9732" max="9733" width="12.796875" style="19" customWidth="1"/>
    <col min="9734" max="9734" width="14.59765625" style="19" customWidth="1"/>
    <col min="9735" max="9735" width="18.3984375" style="19" customWidth="1"/>
    <col min="9736" max="9984" width="8.59765625" style="19"/>
    <col min="9985" max="9985" width="5.59765625" style="19" customWidth="1"/>
    <col min="9986" max="9986" width="36.19921875" style="19" customWidth="1"/>
    <col min="9987" max="9987" width="10" style="19" customWidth="1"/>
    <col min="9988" max="9989" width="12.796875" style="19" customWidth="1"/>
    <col min="9990" max="9990" width="14.59765625" style="19" customWidth="1"/>
    <col min="9991" max="9991" width="18.3984375" style="19" customWidth="1"/>
    <col min="9992" max="10240" width="8.59765625" style="19"/>
    <col min="10241" max="10241" width="5.59765625" style="19" customWidth="1"/>
    <col min="10242" max="10242" width="36.19921875" style="19" customWidth="1"/>
    <col min="10243" max="10243" width="10" style="19" customWidth="1"/>
    <col min="10244" max="10245" width="12.796875" style="19" customWidth="1"/>
    <col min="10246" max="10246" width="14.59765625" style="19" customWidth="1"/>
    <col min="10247" max="10247" width="18.3984375" style="19" customWidth="1"/>
    <col min="10248" max="10496" width="8.59765625" style="19"/>
    <col min="10497" max="10497" width="5.59765625" style="19" customWidth="1"/>
    <col min="10498" max="10498" width="36.19921875" style="19" customWidth="1"/>
    <col min="10499" max="10499" width="10" style="19" customWidth="1"/>
    <col min="10500" max="10501" width="12.796875" style="19" customWidth="1"/>
    <col min="10502" max="10502" width="14.59765625" style="19" customWidth="1"/>
    <col min="10503" max="10503" width="18.3984375" style="19" customWidth="1"/>
    <col min="10504" max="10752" width="8.59765625" style="19"/>
    <col min="10753" max="10753" width="5.59765625" style="19" customWidth="1"/>
    <col min="10754" max="10754" width="36.19921875" style="19" customWidth="1"/>
    <col min="10755" max="10755" width="10" style="19" customWidth="1"/>
    <col min="10756" max="10757" width="12.796875" style="19" customWidth="1"/>
    <col min="10758" max="10758" width="14.59765625" style="19" customWidth="1"/>
    <col min="10759" max="10759" width="18.3984375" style="19" customWidth="1"/>
    <col min="10760" max="11008" width="8.59765625" style="19"/>
    <col min="11009" max="11009" width="5.59765625" style="19" customWidth="1"/>
    <col min="11010" max="11010" width="36.19921875" style="19" customWidth="1"/>
    <col min="11011" max="11011" width="10" style="19" customWidth="1"/>
    <col min="11012" max="11013" width="12.796875" style="19" customWidth="1"/>
    <col min="11014" max="11014" width="14.59765625" style="19" customWidth="1"/>
    <col min="11015" max="11015" width="18.3984375" style="19" customWidth="1"/>
    <col min="11016" max="11264" width="8.59765625" style="19"/>
    <col min="11265" max="11265" width="5.59765625" style="19" customWidth="1"/>
    <col min="11266" max="11266" width="36.19921875" style="19" customWidth="1"/>
    <col min="11267" max="11267" width="10" style="19" customWidth="1"/>
    <col min="11268" max="11269" width="12.796875" style="19" customWidth="1"/>
    <col min="11270" max="11270" width="14.59765625" style="19" customWidth="1"/>
    <col min="11271" max="11271" width="18.3984375" style="19" customWidth="1"/>
    <col min="11272" max="11520" width="8.59765625" style="19"/>
    <col min="11521" max="11521" width="5.59765625" style="19" customWidth="1"/>
    <col min="11522" max="11522" width="36.19921875" style="19" customWidth="1"/>
    <col min="11523" max="11523" width="10" style="19" customWidth="1"/>
    <col min="11524" max="11525" width="12.796875" style="19" customWidth="1"/>
    <col min="11526" max="11526" width="14.59765625" style="19" customWidth="1"/>
    <col min="11527" max="11527" width="18.3984375" style="19" customWidth="1"/>
    <col min="11528" max="11776" width="8.59765625" style="19"/>
    <col min="11777" max="11777" width="5.59765625" style="19" customWidth="1"/>
    <col min="11778" max="11778" width="36.19921875" style="19" customWidth="1"/>
    <col min="11779" max="11779" width="10" style="19" customWidth="1"/>
    <col min="11780" max="11781" width="12.796875" style="19" customWidth="1"/>
    <col min="11782" max="11782" width="14.59765625" style="19" customWidth="1"/>
    <col min="11783" max="11783" width="18.3984375" style="19" customWidth="1"/>
    <col min="11784" max="12032" width="8.59765625" style="19"/>
    <col min="12033" max="12033" width="5.59765625" style="19" customWidth="1"/>
    <col min="12034" max="12034" width="36.19921875" style="19" customWidth="1"/>
    <col min="12035" max="12035" width="10" style="19" customWidth="1"/>
    <col min="12036" max="12037" width="12.796875" style="19" customWidth="1"/>
    <col min="12038" max="12038" width="14.59765625" style="19" customWidth="1"/>
    <col min="12039" max="12039" width="18.3984375" style="19" customWidth="1"/>
    <col min="12040" max="12288" width="8.59765625" style="19"/>
    <col min="12289" max="12289" width="5.59765625" style="19" customWidth="1"/>
    <col min="12290" max="12290" width="36.19921875" style="19" customWidth="1"/>
    <col min="12291" max="12291" width="10" style="19" customWidth="1"/>
    <col min="12292" max="12293" width="12.796875" style="19" customWidth="1"/>
    <col min="12294" max="12294" width="14.59765625" style="19" customWidth="1"/>
    <col min="12295" max="12295" width="18.3984375" style="19" customWidth="1"/>
    <col min="12296" max="12544" width="8.59765625" style="19"/>
    <col min="12545" max="12545" width="5.59765625" style="19" customWidth="1"/>
    <col min="12546" max="12546" width="36.19921875" style="19" customWidth="1"/>
    <col min="12547" max="12547" width="10" style="19" customWidth="1"/>
    <col min="12548" max="12549" width="12.796875" style="19" customWidth="1"/>
    <col min="12550" max="12550" width="14.59765625" style="19" customWidth="1"/>
    <col min="12551" max="12551" width="18.3984375" style="19" customWidth="1"/>
    <col min="12552" max="12800" width="8.59765625" style="19"/>
    <col min="12801" max="12801" width="5.59765625" style="19" customWidth="1"/>
    <col min="12802" max="12802" width="36.19921875" style="19" customWidth="1"/>
    <col min="12803" max="12803" width="10" style="19" customWidth="1"/>
    <col min="12804" max="12805" width="12.796875" style="19" customWidth="1"/>
    <col min="12806" max="12806" width="14.59765625" style="19" customWidth="1"/>
    <col min="12807" max="12807" width="18.3984375" style="19" customWidth="1"/>
    <col min="12808" max="13056" width="8.59765625" style="19"/>
    <col min="13057" max="13057" width="5.59765625" style="19" customWidth="1"/>
    <col min="13058" max="13058" width="36.19921875" style="19" customWidth="1"/>
    <col min="13059" max="13059" width="10" style="19" customWidth="1"/>
    <col min="13060" max="13061" width="12.796875" style="19" customWidth="1"/>
    <col min="13062" max="13062" width="14.59765625" style="19" customWidth="1"/>
    <col min="13063" max="13063" width="18.3984375" style="19" customWidth="1"/>
    <col min="13064" max="13312" width="8.59765625" style="19"/>
    <col min="13313" max="13313" width="5.59765625" style="19" customWidth="1"/>
    <col min="13314" max="13314" width="36.19921875" style="19" customWidth="1"/>
    <col min="13315" max="13315" width="10" style="19" customWidth="1"/>
    <col min="13316" max="13317" width="12.796875" style="19" customWidth="1"/>
    <col min="13318" max="13318" width="14.59765625" style="19" customWidth="1"/>
    <col min="13319" max="13319" width="18.3984375" style="19" customWidth="1"/>
    <col min="13320" max="13568" width="8.59765625" style="19"/>
    <col min="13569" max="13569" width="5.59765625" style="19" customWidth="1"/>
    <col min="13570" max="13570" width="36.19921875" style="19" customWidth="1"/>
    <col min="13571" max="13571" width="10" style="19" customWidth="1"/>
    <col min="13572" max="13573" width="12.796875" style="19" customWidth="1"/>
    <col min="13574" max="13574" width="14.59765625" style="19" customWidth="1"/>
    <col min="13575" max="13575" width="18.3984375" style="19" customWidth="1"/>
    <col min="13576" max="13824" width="8.59765625" style="19"/>
    <col min="13825" max="13825" width="5.59765625" style="19" customWidth="1"/>
    <col min="13826" max="13826" width="36.19921875" style="19" customWidth="1"/>
    <col min="13827" max="13827" width="10" style="19" customWidth="1"/>
    <col min="13828" max="13829" width="12.796875" style="19" customWidth="1"/>
    <col min="13830" max="13830" width="14.59765625" style="19" customWidth="1"/>
    <col min="13831" max="13831" width="18.3984375" style="19" customWidth="1"/>
    <col min="13832" max="14080" width="8.59765625" style="19"/>
    <col min="14081" max="14081" width="5.59765625" style="19" customWidth="1"/>
    <col min="14082" max="14082" width="36.19921875" style="19" customWidth="1"/>
    <col min="14083" max="14083" width="10" style="19" customWidth="1"/>
    <col min="14084" max="14085" width="12.796875" style="19" customWidth="1"/>
    <col min="14086" max="14086" width="14.59765625" style="19" customWidth="1"/>
    <col min="14087" max="14087" width="18.3984375" style="19" customWidth="1"/>
    <col min="14088" max="14336" width="8.59765625" style="19"/>
    <col min="14337" max="14337" width="5.59765625" style="19" customWidth="1"/>
    <col min="14338" max="14338" width="36.19921875" style="19" customWidth="1"/>
    <col min="14339" max="14339" width="10" style="19" customWidth="1"/>
    <col min="14340" max="14341" width="12.796875" style="19" customWidth="1"/>
    <col min="14342" max="14342" width="14.59765625" style="19" customWidth="1"/>
    <col min="14343" max="14343" width="18.3984375" style="19" customWidth="1"/>
    <col min="14344" max="14592" width="8.59765625" style="19"/>
    <col min="14593" max="14593" width="5.59765625" style="19" customWidth="1"/>
    <col min="14594" max="14594" width="36.19921875" style="19" customWidth="1"/>
    <col min="14595" max="14595" width="10" style="19" customWidth="1"/>
    <col min="14596" max="14597" width="12.796875" style="19" customWidth="1"/>
    <col min="14598" max="14598" width="14.59765625" style="19" customWidth="1"/>
    <col min="14599" max="14599" width="18.3984375" style="19" customWidth="1"/>
    <col min="14600" max="14848" width="8.59765625" style="19"/>
    <col min="14849" max="14849" width="5.59765625" style="19" customWidth="1"/>
    <col min="14850" max="14850" width="36.19921875" style="19" customWidth="1"/>
    <col min="14851" max="14851" width="10" style="19" customWidth="1"/>
    <col min="14852" max="14853" width="12.796875" style="19" customWidth="1"/>
    <col min="14854" max="14854" width="14.59765625" style="19" customWidth="1"/>
    <col min="14855" max="14855" width="18.3984375" style="19" customWidth="1"/>
    <col min="14856" max="15104" width="8.59765625" style="19"/>
    <col min="15105" max="15105" width="5.59765625" style="19" customWidth="1"/>
    <col min="15106" max="15106" width="36.19921875" style="19" customWidth="1"/>
    <col min="15107" max="15107" width="10" style="19" customWidth="1"/>
    <col min="15108" max="15109" width="12.796875" style="19" customWidth="1"/>
    <col min="15110" max="15110" width="14.59765625" style="19" customWidth="1"/>
    <col min="15111" max="15111" width="18.3984375" style="19" customWidth="1"/>
    <col min="15112" max="15360" width="8.59765625" style="19"/>
    <col min="15361" max="15361" width="5.59765625" style="19" customWidth="1"/>
    <col min="15362" max="15362" width="36.19921875" style="19" customWidth="1"/>
    <col min="15363" max="15363" width="10" style="19" customWidth="1"/>
    <col min="15364" max="15365" width="12.796875" style="19" customWidth="1"/>
    <col min="15366" max="15366" width="14.59765625" style="19" customWidth="1"/>
    <col min="15367" max="15367" width="18.3984375" style="19" customWidth="1"/>
    <col min="15368" max="15616" width="8.59765625" style="19"/>
    <col min="15617" max="15617" width="5.59765625" style="19" customWidth="1"/>
    <col min="15618" max="15618" width="36.19921875" style="19" customWidth="1"/>
    <col min="15619" max="15619" width="10" style="19" customWidth="1"/>
    <col min="15620" max="15621" width="12.796875" style="19" customWidth="1"/>
    <col min="15622" max="15622" width="14.59765625" style="19" customWidth="1"/>
    <col min="15623" max="15623" width="18.3984375" style="19" customWidth="1"/>
    <col min="15624" max="15872" width="8.59765625" style="19"/>
    <col min="15873" max="15873" width="5.59765625" style="19" customWidth="1"/>
    <col min="15874" max="15874" width="36.19921875" style="19" customWidth="1"/>
    <col min="15875" max="15875" width="10" style="19" customWidth="1"/>
    <col min="15876" max="15877" width="12.796875" style="19" customWidth="1"/>
    <col min="15878" max="15878" width="14.59765625" style="19" customWidth="1"/>
    <col min="15879" max="15879" width="18.3984375" style="19" customWidth="1"/>
    <col min="15880" max="16128" width="8.59765625" style="19"/>
    <col min="16129" max="16129" width="5.59765625" style="19" customWidth="1"/>
    <col min="16130" max="16130" width="36.19921875" style="19" customWidth="1"/>
    <col min="16131" max="16131" width="10" style="19" customWidth="1"/>
    <col min="16132" max="16133" width="12.796875" style="19" customWidth="1"/>
    <col min="16134" max="16134" width="14.59765625" style="19" customWidth="1"/>
    <col min="16135" max="16135" width="18.3984375" style="19" customWidth="1"/>
    <col min="16136" max="16384" width="8.59765625" style="19"/>
  </cols>
  <sheetData>
    <row r="1" spans="1:8" ht="30" customHeight="1">
      <c r="A1" s="35" t="s">
        <v>0</v>
      </c>
      <c r="B1" s="36"/>
      <c r="C1" s="36"/>
      <c r="D1" s="36"/>
      <c r="E1" s="36"/>
      <c r="F1" s="36"/>
    </row>
    <row r="2" spans="1:8" ht="37.5" hidden="1" customHeight="1">
      <c r="A2" s="37" t="s">
        <v>1</v>
      </c>
      <c r="B2" s="36"/>
      <c r="C2" s="36"/>
      <c r="D2" s="36"/>
      <c r="E2" s="36"/>
      <c r="F2" s="36"/>
    </row>
    <row r="3" spans="1:8" ht="24.7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8" ht="15" hidden="1">
      <c r="A4" s="3">
        <v>2</v>
      </c>
      <c r="B4" s="4" t="s">
        <v>8</v>
      </c>
      <c r="C4" s="5" t="s">
        <v>9</v>
      </c>
      <c r="D4" s="6">
        <v>15</v>
      </c>
      <c r="E4" s="7">
        <v>550000</v>
      </c>
      <c r="F4" s="7">
        <f t="shared" ref="F4:F67" si="0">E4*D4</f>
        <v>8250000</v>
      </c>
      <c r="G4" s="20" t="s">
        <v>10</v>
      </c>
      <c r="H4" s="19">
        <v>1</v>
      </c>
    </row>
    <row r="5" spans="1:8" ht="45" hidden="1">
      <c r="A5" s="3">
        <v>3</v>
      </c>
      <c r="B5" s="4" t="s">
        <v>11</v>
      </c>
      <c r="C5" s="5" t="s">
        <v>9</v>
      </c>
      <c r="D5" s="6">
        <v>43</v>
      </c>
      <c r="E5" s="7">
        <v>2800000</v>
      </c>
      <c r="F5" s="7">
        <f t="shared" si="0"/>
        <v>120400000</v>
      </c>
      <c r="G5" s="20" t="s">
        <v>12</v>
      </c>
      <c r="H5" s="19">
        <v>1</v>
      </c>
    </row>
    <row r="6" spans="1:8" ht="45" hidden="1">
      <c r="A6" s="3">
        <v>4</v>
      </c>
      <c r="B6" s="4" t="s">
        <v>13</v>
      </c>
      <c r="C6" s="5" t="s">
        <v>9</v>
      </c>
      <c r="D6" s="6">
        <v>80</v>
      </c>
      <c r="E6" s="7">
        <v>2600000</v>
      </c>
      <c r="F6" s="7">
        <f t="shared" si="0"/>
        <v>208000000</v>
      </c>
      <c r="G6" s="20" t="s">
        <v>12</v>
      </c>
      <c r="H6" s="19">
        <v>1</v>
      </c>
    </row>
    <row r="7" spans="1:8" ht="30" hidden="1">
      <c r="A7" s="3">
        <v>5</v>
      </c>
      <c r="B7" s="4" t="s">
        <v>14</v>
      </c>
      <c r="C7" s="5" t="s">
        <v>9</v>
      </c>
      <c r="D7" s="6">
        <v>33</v>
      </c>
      <c r="E7" s="7">
        <v>1800000</v>
      </c>
      <c r="F7" s="7">
        <f t="shared" si="0"/>
        <v>59400000</v>
      </c>
      <c r="G7" s="20" t="s">
        <v>12</v>
      </c>
      <c r="H7" s="19">
        <v>1</v>
      </c>
    </row>
    <row r="8" spans="1:8" ht="15" hidden="1">
      <c r="A8" s="3">
        <v>6</v>
      </c>
      <c r="B8" s="4" t="s">
        <v>15</v>
      </c>
      <c r="C8" s="5" t="s">
        <v>16</v>
      </c>
      <c r="D8" s="6">
        <v>6</v>
      </c>
      <c r="E8" s="7">
        <v>125000</v>
      </c>
      <c r="F8" s="7">
        <f t="shared" si="0"/>
        <v>750000</v>
      </c>
      <c r="G8" s="20" t="s">
        <v>12</v>
      </c>
      <c r="H8" s="19">
        <v>1</v>
      </c>
    </row>
    <row r="9" spans="1:8" ht="30" hidden="1">
      <c r="A9" s="3">
        <v>7</v>
      </c>
      <c r="B9" s="4" t="s">
        <v>17</v>
      </c>
      <c r="C9" s="5" t="s">
        <v>18</v>
      </c>
      <c r="D9" s="6">
        <v>480</v>
      </c>
      <c r="E9" s="7">
        <v>150000</v>
      </c>
      <c r="F9" s="7">
        <f t="shared" si="0"/>
        <v>72000000</v>
      </c>
      <c r="G9" s="20" t="s">
        <v>19</v>
      </c>
      <c r="H9" s="19">
        <v>1</v>
      </c>
    </row>
    <row r="10" spans="1:8" ht="15" hidden="1">
      <c r="A10" s="3">
        <v>9</v>
      </c>
      <c r="B10" s="4" t="s">
        <v>20</v>
      </c>
      <c r="C10" s="5" t="s">
        <v>18</v>
      </c>
      <c r="D10" s="6">
        <v>1850</v>
      </c>
      <c r="E10" s="7">
        <v>20000</v>
      </c>
      <c r="F10" s="7">
        <f t="shared" si="0"/>
        <v>37000000</v>
      </c>
      <c r="G10" s="20" t="s">
        <v>21</v>
      </c>
    </row>
    <row r="11" spans="1:8" ht="30" hidden="1">
      <c r="A11" s="3">
        <v>10</v>
      </c>
      <c r="B11" s="4" t="s">
        <v>22</v>
      </c>
      <c r="C11" s="5" t="s">
        <v>23</v>
      </c>
      <c r="D11" s="6">
        <v>8</v>
      </c>
      <c r="E11" s="7">
        <v>250000</v>
      </c>
      <c r="F11" s="7">
        <f t="shared" si="0"/>
        <v>2000000</v>
      </c>
      <c r="G11" s="20" t="s">
        <v>23</v>
      </c>
    </row>
    <row r="12" spans="1:8" ht="30" hidden="1">
      <c r="A12" s="3">
        <v>11</v>
      </c>
      <c r="B12" s="4" t="s">
        <v>24</v>
      </c>
      <c r="C12" s="5" t="s">
        <v>25</v>
      </c>
      <c r="D12" s="6">
        <v>2</v>
      </c>
      <c r="E12" s="7">
        <v>650000</v>
      </c>
      <c r="F12" s="7">
        <f t="shared" si="0"/>
        <v>1300000</v>
      </c>
      <c r="G12" s="20" t="s">
        <v>26</v>
      </c>
    </row>
    <row r="13" spans="1:8" ht="15" hidden="1">
      <c r="A13" s="3">
        <v>12</v>
      </c>
      <c r="B13" s="4" t="s">
        <v>27</v>
      </c>
      <c r="C13" s="5" t="s">
        <v>28</v>
      </c>
      <c r="D13" s="6">
        <v>3</v>
      </c>
      <c r="E13" s="7">
        <v>45000</v>
      </c>
      <c r="F13" s="7">
        <f t="shared" si="0"/>
        <v>135000</v>
      </c>
      <c r="G13" s="20" t="s">
        <v>26</v>
      </c>
      <c r="H13" s="19">
        <v>1</v>
      </c>
    </row>
    <row r="14" spans="1:8" ht="15" hidden="1">
      <c r="A14" s="3">
        <v>13</v>
      </c>
      <c r="B14" s="4" t="s">
        <v>29</v>
      </c>
      <c r="C14" s="5" t="s">
        <v>30</v>
      </c>
      <c r="D14" s="6">
        <v>35</v>
      </c>
      <c r="E14" s="7">
        <v>96000</v>
      </c>
      <c r="F14" s="7">
        <f t="shared" si="0"/>
        <v>3360000</v>
      </c>
      <c r="G14" s="20" t="s">
        <v>26</v>
      </c>
      <c r="H14" s="19">
        <v>1</v>
      </c>
    </row>
    <row r="15" spans="1:8" ht="15" hidden="1">
      <c r="A15" s="3">
        <v>14</v>
      </c>
      <c r="B15" s="4" t="s">
        <v>31</v>
      </c>
      <c r="C15" s="5" t="s">
        <v>28</v>
      </c>
      <c r="D15" s="6">
        <v>46</v>
      </c>
      <c r="E15" s="7">
        <v>27300</v>
      </c>
      <c r="F15" s="7">
        <f t="shared" si="0"/>
        <v>1255800</v>
      </c>
      <c r="G15" s="20" t="s">
        <v>26</v>
      </c>
      <c r="H15" s="19">
        <v>1</v>
      </c>
    </row>
    <row r="16" spans="1:8" ht="30" hidden="1">
      <c r="A16" s="3">
        <v>15</v>
      </c>
      <c r="B16" s="4" t="s">
        <v>32</v>
      </c>
      <c r="C16" s="5" t="s">
        <v>28</v>
      </c>
      <c r="D16" s="6">
        <v>2</v>
      </c>
      <c r="E16" s="7">
        <v>2500000</v>
      </c>
      <c r="F16" s="7">
        <f t="shared" si="0"/>
        <v>5000000</v>
      </c>
      <c r="G16" s="20" t="s">
        <v>26</v>
      </c>
      <c r="H16" s="19">
        <v>1</v>
      </c>
    </row>
    <row r="17" spans="1:8" ht="30" hidden="1">
      <c r="A17" s="3">
        <v>16</v>
      </c>
      <c r="B17" s="4" t="s">
        <v>33</v>
      </c>
      <c r="C17" s="5" t="s">
        <v>28</v>
      </c>
      <c r="D17" s="6">
        <v>2</v>
      </c>
      <c r="E17" s="7">
        <v>3500000</v>
      </c>
      <c r="F17" s="7">
        <f t="shared" si="0"/>
        <v>7000000</v>
      </c>
      <c r="G17" s="20" t="s">
        <v>34</v>
      </c>
      <c r="H17" s="19">
        <v>1</v>
      </c>
    </row>
    <row r="18" spans="1:8" ht="15" hidden="1">
      <c r="A18" s="3">
        <v>17</v>
      </c>
      <c r="B18" s="4" t="s">
        <v>35</v>
      </c>
      <c r="C18" s="5" t="s">
        <v>16</v>
      </c>
      <c r="D18" s="6">
        <v>20</v>
      </c>
      <c r="E18" s="7">
        <v>45000</v>
      </c>
      <c r="F18" s="7">
        <f t="shared" si="0"/>
        <v>900000</v>
      </c>
      <c r="G18" s="20" t="s">
        <v>34</v>
      </c>
      <c r="H18" s="19">
        <v>1</v>
      </c>
    </row>
    <row r="19" spans="1:8" ht="15" hidden="1">
      <c r="A19" s="3">
        <v>18</v>
      </c>
      <c r="B19" s="4" t="s">
        <v>36</v>
      </c>
      <c r="C19" s="5" t="s">
        <v>37</v>
      </c>
      <c r="D19" s="6">
        <v>20</v>
      </c>
      <c r="E19" s="7">
        <v>25000</v>
      </c>
      <c r="F19" s="7">
        <f t="shared" si="0"/>
        <v>500000</v>
      </c>
      <c r="G19" s="20" t="s">
        <v>34</v>
      </c>
      <c r="H19" s="19">
        <v>1</v>
      </c>
    </row>
    <row r="20" spans="1:8" ht="15" hidden="1">
      <c r="A20" s="3">
        <v>19</v>
      </c>
      <c r="B20" s="4" t="s">
        <v>38</v>
      </c>
      <c r="C20" s="5" t="s">
        <v>16</v>
      </c>
      <c r="D20" s="6">
        <v>7</v>
      </c>
      <c r="E20" s="7">
        <v>2000000</v>
      </c>
      <c r="F20" s="7">
        <f t="shared" si="0"/>
        <v>14000000</v>
      </c>
      <c r="G20" s="20" t="s">
        <v>34</v>
      </c>
      <c r="H20" s="19">
        <v>1</v>
      </c>
    </row>
    <row r="21" spans="1:8" ht="15" hidden="1">
      <c r="A21" s="3">
        <v>20</v>
      </c>
      <c r="B21" s="4" t="s">
        <v>39</v>
      </c>
      <c r="C21" s="5" t="s">
        <v>16</v>
      </c>
      <c r="D21" s="6">
        <v>2</v>
      </c>
      <c r="E21" s="7">
        <v>1690000</v>
      </c>
      <c r="F21" s="7">
        <f t="shared" si="0"/>
        <v>3380000</v>
      </c>
      <c r="G21" s="20" t="s">
        <v>34</v>
      </c>
      <c r="H21" s="19">
        <v>1</v>
      </c>
    </row>
    <row r="22" spans="1:8" ht="15" hidden="1">
      <c r="A22" s="3">
        <v>21</v>
      </c>
      <c r="B22" s="4" t="s">
        <v>40</v>
      </c>
      <c r="C22" s="5" t="s">
        <v>16</v>
      </c>
      <c r="D22" s="6">
        <v>9</v>
      </c>
      <c r="E22" s="7">
        <v>2500000</v>
      </c>
      <c r="F22" s="7">
        <f t="shared" si="0"/>
        <v>22500000</v>
      </c>
      <c r="G22" s="20" t="s">
        <v>34</v>
      </c>
      <c r="H22" s="19">
        <v>1</v>
      </c>
    </row>
    <row r="23" spans="1:8" ht="30" hidden="1">
      <c r="A23" s="3">
        <v>22</v>
      </c>
      <c r="B23" s="4" t="s">
        <v>41</v>
      </c>
      <c r="C23" s="5" t="s">
        <v>28</v>
      </c>
      <c r="D23" s="6">
        <v>6</v>
      </c>
      <c r="E23" s="7">
        <v>48000</v>
      </c>
      <c r="F23" s="7">
        <f t="shared" si="0"/>
        <v>288000</v>
      </c>
      <c r="G23" s="20" t="s">
        <v>26</v>
      </c>
      <c r="H23" s="19">
        <v>1</v>
      </c>
    </row>
    <row r="24" spans="1:8" ht="30" hidden="1">
      <c r="A24" s="3">
        <v>23</v>
      </c>
      <c r="B24" s="4" t="s">
        <v>42</v>
      </c>
      <c r="C24" s="5" t="s">
        <v>28</v>
      </c>
      <c r="D24" s="6">
        <v>11</v>
      </c>
      <c r="E24" s="7">
        <v>48000</v>
      </c>
      <c r="F24" s="7">
        <f t="shared" si="0"/>
        <v>528000</v>
      </c>
      <c r="G24" s="20" t="s">
        <v>26</v>
      </c>
      <c r="H24" s="19">
        <v>1</v>
      </c>
    </row>
    <row r="25" spans="1:8" ht="30" hidden="1">
      <c r="A25" s="3">
        <v>24</v>
      </c>
      <c r="B25" s="4" t="s">
        <v>43</v>
      </c>
      <c r="C25" s="5" t="s">
        <v>28</v>
      </c>
      <c r="D25" s="6">
        <v>9</v>
      </c>
      <c r="E25" s="7">
        <v>48000</v>
      </c>
      <c r="F25" s="7">
        <f t="shared" si="0"/>
        <v>432000</v>
      </c>
      <c r="G25" s="20" t="s">
        <v>26</v>
      </c>
      <c r="H25" s="19">
        <v>1</v>
      </c>
    </row>
    <row r="26" spans="1:8" ht="30" hidden="1">
      <c r="A26" s="3">
        <v>25</v>
      </c>
      <c r="B26" s="4" t="s">
        <v>44</v>
      </c>
      <c r="C26" s="5" t="s">
        <v>28</v>
      </c>
      <c r="D26" s="6">
        <v>2</v>
      </c>
      <c r="E26" s="7">
        <v>115000</v>
      </c>
      <c r="F26" s="7">
        <f t="shared" si="0"/>
        <v>230000</v>
      </c>
      <c r="G26" s="20" t="s">
        <v>26</v>
      </c>
      <c r="H26" s="19">
        <v>1</v>
      </c>
    </row>
    <row r="27" spans="1:8" ht="30" hidden="1">
      <c r="A27" s="3">
        <v>26</v>
      </c>
      <c r="B27" s="4" t="s">
        <v>45</v>
      </c>
      <c r="C27" s="5" t="s">
        <v>28</v>
      </c>
      <c r="D27" s="6">
        <v>1</v>
      </c>
      <c r="E27" s="7">
        <v>495000</v>
      </c>
      <c r="F27" s="7">
        <f t="shared" si="0"/>
        <v>495000</v>
      </c>
      <c r="G27" s="20" t="s">
        <v>26</v>
      </c>
      <c r="H27" s="19">
        <v>1</v>
      </c>
    </row>
    <row r="28" spans="1:8" ht="15" hidden="1">
      <c r="A28" s="3">
        <v>27</v>
      </c>
      <c r="B28" s="4" t="s">
        <v>46</v>
      </c>
      <c r="C28" s="5" t="s">
        <v>47</v>
      </c>
      <c r="D28" s="6">
        <v>45</v>
      </c>
      <c r="E28" s="7">
        <v>15000</v>
      </c>
      <c r="F28" s="7">
        <f t="shared" si="0"/>
        <v>675000</v>
      </c>
      <c r="G28" s="20" t="s">
        <v>26</v>
      </c>
    </row>
    <row r="29" spans="1:8" ht="15" hidden="1">
      <c r="A29" s="3">
        <v>28</v>
      </c>
      <c r="B29" s="4" t="s">
        <v>48</v>
      </c>
      <c r="C29" s="5" t="s">
        <v>18</v>
      </c>
      <c r="D29" s="6">
        <v>1500</v>
      </c>
      <c r="E29" s="7">
        <v>10150</v>
      </c>
      <c r="F29" s="7">
        <f t="shared" si="0"/>
        <v>15225000</v>
      </c>
      <c r="G29" s="20" t="s">
        <v>49</v>
      </c>
      <c r="H29" s="19">
        <v>1</v>
      </c>
    </row>
    <row r="30" spans="1:8" ht="30" hidden="1">
      <c r="A30" s="3">
        <v>29</v>
      </c>
      <c r="B30" s="4" t="s">
        <v>50</v>
      </c>
      <c r="C30" s="5" t="s">
        <v>30</v>
      </c>
      <c r="D30" s="6">
        <v>400</v>
      </c>
      <c r="E30" s="7">
        <v>16000</v>
      </c>
      <c r="F30" s="7">
        <f t="shared" si="0"/>
        <v>6400000</v>
      </c>
      <c r="G30" s="20" t="s">
        <v>34</v>
      </c>
      <c r="H30" s="19">
        <v>1</v>
      </c>
    </row>
    <row r="31" spans="1:8" ht="15" hidden="1">
      <c r="A31" s="3">
        <v>30</v>
      </c>
      <c r="B31" s="4" t="s">
        <v>51</v>
      </c>
      <c r="C31" s="5" t="s">
        <v>30</v>
      </c>
      <c r="D31" s="6">
        <v>51</v>
      </c>
      <c r="E31" s="7">
        <v>127695</v>
      </c>
      <c r="F31" s="7">
        <f t="shared" si="0"/>
        <v>6512445</v>
      </c>
      <c r="G31" s="20" t="s">
        <v>26</v>
      </c>
    </row>
    <row r="32" spans="1:8" ht="15" hidden="1">
      <c r="A32" s="3">
        <v>31</v>
      </c>
      <c r="B32" s="4" t="s">
        <v>52</v>
      </c>
      <c r="C32" s="5" t="s">
        <v>30</v>
      </c>
      <c r="D32" s="6">
        <v>152</v>
      </c>
      <c r="E32" s="7">
        <v>37232</v>
      </c>
      <c r="F32" s="7">
        <f t="shared" si="0"/>
        <v>5659264</v>
      </c>
      <c r="G32" s="20" t="s">
        <v>26</v>
      </c>
      <c r="H32" s="19">
        <v>1</v>
      </c>
    </row>
    <row r="33" spans="1:8" ht="15" hidden="1">
      <c r="A33" s="3">
        <v>32</v>
      </c>
      <c r="B33" s="4" t="s">
        <v>53</v>
      </c>
      <c r="C33" s="5" t="s">
        <v>30</v>
      </c>
      <c r="D33" s="6">
        <v>85</v>
      </c>
      <c r="E33" s="7">
        <v>247457</v>
      </c>
      <c r="F33" s="7">
        <f t="shared" si="0"/>
        <v>21033845</v>
      </c>
      <c r="G33" s="20" t="s">
        <v>26</v>
      </c>
    </row>
    <row r="34" spans="1:8" ht="15" hidden="1">
      <c r="A34" s="3">
        <v>33</v>
      </c>
      <c r="B34" s="4" t="s">
        <v>54</v>
      </c>
      <c r="C34" s="5" t="s">
        <v>55</v>
      </c>
      <c r="D34" s="6">
        <v>65</v>
      </c>
      <c r="E34" s="7">
        <v>350000</v>
      </c>
      <c r="F34" s="7">
        <f t="shared" si="0"/>
        <v>22750000</v>
      </c>
      <c r="G34" s="20" t="s">
        <v>56</v>
      </c>
      <c r="H34" s="19">
        <v>1</v>
      </c>
    </row>
    <row r="35" spans="1:8" ht="15" hidden="1">
      <c r="A35" s="3">
        <v>36</v>
      </c>
      <c r="B35" s="4" t="s">
        <v>57</v>
      </c>
      <c r="C35" s="5" t="s">
        <v>55</v>
      </c>
      <c r="D35" s="6">
        <v>15</v>
      </c>
      <c r="E35" s="7">
        <v>550000</v>
      </c>
      <c r="F35" s="7">
        <f t="shared" si="0"/>
        <v>8250000</v>
      </c>
      <c r="G35" s="20" t="s">
        <v>56</v>
      </c>
      <c r="H35" s="19">
        <v>1</v>
      </c>
    </row>
    <row r="36" spans="1:8" ht="15" hidden="1">
      <c r="A36" s="3">
        <v>39</v>
      </c>
      <c r="B36" s="4" t="s">
        <v>58</v>
      </c>
      <c r="C36" s="5" t="s">
        <v>28</v>
      </c>
      <c r="D36" s="6">
        <v>6</v>
      </c>
      <c r="E36" s="7">
        <v>14887</v>
      </c>
      <c r="F36" s="7">
        <f t="shared" si="0"/>
        <v>89322</v>
      </c>
      <c r="G36" s="20" t="s">
        <v>26</v>
      </c>
    </row>
    <row r="37" spans="1:8" ht="15" hidden="1">
      <c r="A37" s="3">
        <v>40</v>
      </c>
      <c r="B37" s="4" t="s">
        <v>59</v>
      </c>
      <c r="C37" s="5" t="s">
        <v>28</v>
      </c>
      <c r="D37" s="6">
        <v>2</v>
      </c>
      <c r="E37" s="7">
        <v>27000</v>
      </c>
      <c r="F37" s="7">
        <f t="shared" si="0"/>
        <v>54000</v>
      </c>
      <c r="G37" s="20" t="s">
        <v>26</v>
      </c>
      <c r="H37" s="19">
        <v>1</v>
      </c>
    </row>
    <row r="38" spans="1:8" ht="15" hidden="1">
      <c r="A38" s="3">
        <v>41</v>
      </c>
      <c r="B38" s="4" t="s">
        <v>60</v>
      </c>
      <c r="C38" s="5" t="s">
        <v>28</v>
      </c>
      <c r="D38" s="6">
        <v>10</v>
      </c>
      <c r="E38" s="7">
        <v>54000</v>
      </c>
      <c r="F38" s="7">
        <f t="shared" si="0"/>
        <v>540000</v>
      </c>
      <c r="G38" s="20" t="s">
        <v>26</v>
      </c>
      <c r="H38" s="19">
        <v>1</v>
      </c>
    </row>
    <row r="39" spans="1:8" ht="15" hidden="1">
      <c r="A39" s="3">
        <v>42</v>
      </c>
      <c r="B39" s="4" t="s">
        <v>61</v>
      </c>
      <c r="C39" s="5" t="s">
        <v>28</v>
      </c>
      <c r="D39" s="6">
        <v>1</v>
      </c>
      <c r="E39" s="7">
        <v>81000</v>
      </c>
      <c r="F39" s="7">
        <f t="shared" si="0"/>
        <v>81000</v>
      </c>
      <c r="G39" s="20" t="s">
        <v>26</v>
      </c>
      <c r="H39" s="19">
        <v>1</v>
      </c>
    </row>
    <row r="40" spans="1:8" ht="15" hidden="1">
      <c r="A40" s="3">
        <v>43</v>
      </c>
      <c r="B40" s="4" t="s">
        <v>62</v>
      </c>
      <c r="C40" s="5" t="s">
        <v>28</v>
      </c>
      <c r="D40" s="6">
        <v>12</v>
      </c>
      <c r="E40" s="7">
        <v>5900</v>
      </c>
      <c r="F40" s="7">
        <f t="shared" si="0"/>
        <v>70800</v>
      </c>
      <c r="G40" s="20" t="s">
        <v>26</v>
      </c>
      <c r="H40" s="19">
        <v>1</v>
      </c>
    </row>
    <row r="41" spans="1:8" ht="15" hidden="1">
      <c r="A41" s="3">
        <v>44</v>
      </c>
      <c r="B41" s="4" t="s">
        <v>63</v>
      </c>
      <c r="C41" s="5" t="s">
        <v>28</v>
      </c>
      <c r="D41" s="6">
        <v>8</v>
      </c>
      <c r="E41" s="7">
        <v>14887</v>
      </c>
      <c r="F41" s="7">
        <f t="shared" si="0"/>
        <v>119096</v>
      </c>
      <c r="G41" s="20" t="s">
        <v>26</v>
      </c>
      <c r="H41" s="19">
        <v>1</v>
      </c>
    </row>
    <row r="42" spans="1:8" ht="15" hidden="1">
      <c r="A42" s="3">
        <v>45</v>
      </c>
      <c r="B42" s="4" t="s">
        <v>64</v>
      </c>
      <c r="C42" s="5" t="s">
        <v>30</v>
      </c>
      <c r="D42" s="6">
        <v>780</v>
      </c>
      <c r="E42" s="7">
        <v>7818</v>
      </c>
      <c r="F42" s="7">
        <f t="shared" si="0"/>
        <v>6098040</v>
      </c>
      <c r="G42" s="20" t="s">
        <v>26</v>
      </c>
      <c r="H42" s="19">
        <v>1</v>
      </c>
    </row>
    <row r="43" spans="1:8" ht="15" hidden="1">
      <c r="A43" s="3">
        <v>46</v>
      </c>
      <c r="B43" s="4" t="s">
        <v>65</v>
      </c>
      <c r="C43" s="5" t="s">
        <v>30</v>
      </c>
      <c r="D43" s="6">
        <v>900</v>
      </c>
      <c r="E43" s="7">
        <v>11818</v>
      </c>
      <c r="F43" s="7">
        <f t="shared" si="0"/>
        <v>10636200</v>
      </c>
      <c r="G43" s="20" t="s">
        <v>26</v>
      </c>
    </row>
    <row r="44" spans="1:8" ht="15" hidden="1">
      <c r="A44" s="3">
        <v>47</v>
      </c>
      <c r="B44" s="4" t="s">
        <v>66</v>
      </c>
      <c r="C44" s="5" t="s">
        <v>30</v>
      </c>
      <c r="D44" s="6">
        <v>350</v>
      </c>
      <c r="E44" s="7">
        <v>11818</v>
      </c>
      <c r="F44" s="7">
        <f t="shared" si="0"/>
        <v>4136300</v>
      </c>
      <c r="G44" s="20" t="s">
        <v>26</v>
      </c>
    </row>
    <row r="45" spans="1:8" ht="15" hidden="1">
      <c r="A45" s="3">
        <v>48</v>
      </c>
      <c r="B45" s="4" t="s">
        <v>67</v>
      </c>
      <c r="C45" s="5" t="s">
        <v>30</v>
      </c>
      <c r="D45" s="6">
        <v>250</v>
      </c>
      <c r="E45" s="7">
        <v>18091</v>
      </c>
      <c r="F45" s="7">
        <f t="shared" si="0"/>
        <v>4522750</v>
      </c>
      <c r="G45" s="20" t="s">
        <v>26</v>
      </c>
    </row>
    <row r="46" spans="1:8" ht="15" hidden="1">
      <c r="A46" s="3">
        <v>49</v>
      </c>
      <c r="B46" s="4" t="s">
        <v>68</v>
      </c>
      <c r="C46" s="5" t="s">
        <v>30</v>
      </c>
      <c r="D46" s="6">
        <v>52</v>
      </c>
      <c r="E46" s="7">
        <v>26273</v>
      </c>
      <c r="F46" s="7">
        <f t="shared" si="0"/>
        <v>1366196</v>
      </c>
      <c r="G46" s="20" t="s">
        <v>26</v>
      </c>
    </row>
    <row r="47" spans="1:8" ht="15" hidden="1">
      <c r="A47" s="3">
        <v>50</v>
      </c>
      <c r="B47" s="4" t="s">
        <v>69</v>
      </c>
      <c r="C47" s="5" t="s">
        <v>18</v>
      </c>
      <c r="D47" s="6">
        <v>18</v>
      </c>
      <c r="E47" s="7">
        <v>31500</v>
      </c>
      <c r="F47" s="7">
        <f t="shared" si="0"/>
        <v>567000</v>
      </c>
      <c r="G47" s="20" t="s">
        <v>26</v>
      </c>
    </row>
    <row r="48" spans="1:8" ht="15" hidden="1">
      <c r="A48" s="3">
        <v>52</v>
      </c>
      <c r="B48" s="4" t="s">
        <v>70</v>
      </c>
      <c r="C48" s="5" t="s">
        <v>55</v>
      </c>
      <c r="D48" s="6">
        <v>13</v>
      </c>
      <c r="E48" s="7">
        <v>360000</v>
      </c>
      <c r="F48" s="7">
        <f t="shared" si="0"/>
        <v>4680000</v>
      </c>
      <c r="G48" s="20" t="s">
        <v>56</v>
      </c>
      <c r="H48" s="19">
        <v>1</v>
      </c>
    </row>
    <row r="49" spans="1:8" ht="15" hidden="1">
      <c r="A49" s="3">
        <v>53</v>
      </c>
      <c r="B49" s="4" t="s">
        <v>71</v>
      </c>
      <c r="C49" s="5" t="s">
        <v>9</v>
      </c>
      <c r="D49" s="6">
        <v>5</v>
      </c>
      <c r="E49" s="7">
        <v>1200000</v>
      </c>
      <c r="F49" s="7">
        <f t="shared" si="0"/>
        <v>6000000</v>
      </c>
      <c r="G49" s="20" t="s">
        <v>72</v>
      </c>
    </row>
    <row r="50" spans="1:8" ht="30" hidden="1">
      <c r="A50" s="3">
        <v>54</v>
      </c>
      <c r="B50" s="4" t="s">
        <v>73</v>
      </c>
      <c r="C50" s="5" t="s">
        <v>16</v>
      </c>
      <c r="D50" s="6">
        <v>4</v>
      </c>
      <c r="E50" s="7">
        <v>500000</v>
      </c>
      <c r="F50" s="7">
        <f t="shared" si="0"/>
        <v>2000000</v>
      </c>
      <c r="G50" s="20" t="s">
        <v>26</v>
      </c>
    </row>
    <row r="51" spans="1:8" ht="30" hidden="1">
      <c r="A51" s="3">
        <v>55</v>
      </c>
      <c r="B51" s="4" t="s">
        <v>74</v>
      </c>
      <c r="C51" s="5" t="s">
        <v>16</v>
      </c>
      <c r="D51" s="6">
        <v>70</v>
      </c>
      <c r="E51" s="7">
        <v>180000</v>
      </c>
      <c r="F51" s="7">
        <f t="shared" si="0"/>
        <v>12600000</v>
      </c>
      <c r="G51" s="20" t="s">
        <v>26</v>
      </c>
    </row>
    <row r="52" spans="1:8" ht="30" hidden="1">
      <c r="A52" s="3">
        <v>57</v>
      </c>
      <c r="B52" s="4" t="s">
        <v>76</v>
      </c>
      <c r="C52" s="5" t="s">
        <v>16</v>
      </c>
      <c r="D52" s="6">
        <v>4</v>
      </c>
      <c r="E52" s="7">
        <v>950000</v>
      </c>
      <c r="F52" s="7">
        <f t="shared" si="0"/>
        <v>3800000</v>
      </c>
      <c r="G52" s="20" t="s">
        <v>26</v>
      </c>
    </row>
    <row r="53" spans="1:8" ht="15" hidden="1">
      <c r="A53" s="3">
        <v>59</v>
      </c>
      <c r="B53" s="4" t="s">
        <v>77</v>
      </c>
      <c r="C53" s="5" t="s">
        <v>9</v>
      </c>
      <c r="D53" s="6">
        <v>72</v>
      </c>
      <c r="E53" s="7">
        <v>203648</v>
      </c>
      <c r="F53" s="7">
        <f t="shared" si="0"/>
        <v>14662656</v>
      </c>
      <c r="G53" s="21" t="s">
        <v>78</v>
      </c>
      <c r="H53" s="19">
        <v>1</v>
      </c>
    </row>
    <row r="54" spans="1:8" ht="15" hidden="1">
      <c r="A54" s="3">
        <v>60</v>
      </c>
      <c r="B54" s="4" t="s">
        <v>79</v>
      </c>
      <c r="C54" s="5" t="s">
        <v>9</v>
      </c>
      <c r="D54" s="6">
        <v>540</v>
      </c>
      <c r="E54" s="7">
        <v>203648</v>
      </c>
      <c r="F54" s="7">
        <f t="shared" si="0"/>
        <v>109969920</v>
      </c>
      <c r="G54" s="21" t="s">
        <v>78</v>
      </c>
      <c r="H54" s="19">
        <v>1</v>
      </c>
    </row>
    <row r="55" spans="1:8" ht="15" hidden="1">
      <c r="A55" s="3">
        <v>66</v>
      </c>
      <c r="B55" s="4" t="s">
        <v>80</v>
      </c>
      <c r="C55" s="5" t="s">
        <v>9</v>
      </c>
      <c r="D55" s="6">
        <v>15</v>
      </c>
      <c r="E55" s="7">
        <v>30000</v>
      </c>
      <c r="F55" s="7">
        <f t="shared" si="0"/>
        <v>450000</v>
      </c>
      <c r="G55" s="20" t="s">
        <v>26</v>
      </c>
    </row>
    <row r="56" spans="1:8" ht="15" hidden="1">
      <c r="A56" s="3">
        <v>67</v>
      </c>
      <c r="B56" s="4" t="s">
        <v>81</v>
      </c>
      <c r="C56" s="5" t="s">
        <v>28</v>
      </c>
      <c r="D56" s="6">
        <v>5</v>
      </c>
      <c r="E56" s="7">
        <v>299000</v>
      </c>
      <c r="F56" s="7">
        <f t="shared" si="0"/>
        <v>1495000</v>
      </c>
      <c r="G56" s="20" t="s">
        <v>26</v>
      </c>
    </row>
    <row r="57" spans="1:8" ht="15" hidden="1">
      <c r="A57" s="3">
        <v>68</v>
      </c>
      <c r="B57" s="4" t="s">
        <v>82</v>
      </c>
      <c r="C57" s="5" t="s">
        <v>28</v>
      </c>
      <c r="D57" s="6">
        <v>50</v>
      </c>
      <c r="E57" s="7">
        <v>20000</v>
      </c>
      <c r="F57" s="7">
        <f t="shared" si="0"/>
        <v>1000000</v>
      </c>
      <c r="G57" s="20" t="s">
        <v>26</v>
      </c>
    </row>
    <row r="58" spans="1:8" ht="15" hidden="1">
      <c r="A58" s="3">
        <v>69</v>
      </c>
      <c r="B58" s="4" t="s">
        <v>83</v>
      </c>
      <c r="C58" s="5" t="s">
        <v>28</v>
      </c>
      <c r="D58" s="6">
        <v>10</v>
      </c>
      <c r="E58" s="7">
        <v>41000</v>
      </c>
      <c r="F58" s="7">
        <f t="shared" si="0"/>
        <v>410000</v>
      </c>
      <c r="G58" s="20" t="s">
        <v>26</v>
      </c>
    </row>
    <row r="59" spans="1:8" ht="15" hidden="1">
      <c r="A59" s="3">
        <v>72</v>
      </c>
      <c r="B59" s="4" t="s">
        <v>84</v>
      </c>
      <c r="C59" s="5" t="s">
        <v>28</v>
      </c>
      <c r="D59" s="6">
        <v>1.2000000000000002</v>
      </c>
      <c r="E59" s="7">
        <v>125000</v>
      </c>
      <c r="F59" s="7">
        <f t="shared" si="0"/>
        <v>150000.00000000003</v>
      </c>
      <c r="G59" s="20" t="s">
        <v>26</v>
      </c>
    </row>
    <row r="60" spans="1:8" ht="15" hidden="1">
      <c r="A60" s="3">
        <v>76</v>
      </c>
      <c r="B60" s="4" t="s">
        <v>85</v>
      </c>
      <c r="C60" s="5" t="s">
        <v>28</v>
      </c>
      <c r="D60" s="6">
        <v>27</v>
      </c>
      <c r="E60" s="7">
        <v>59900</v>
      </c>
      <c r="F60" s="7">
        <f t="shared" si="0"/>
        <v>1617300</v>
      </c>
      <c r="G60" s="20" t="s">
        <v>26</v>
      </c>
      <c r="H60" s="19">
        <v>1</v>
      </c>
    </row>
    <row r="61" spans="1:8" ht="15" hidden="1">
      <c r="A61" s="3">
        <v>77</v>
      </c>
      <c r="B61" s="4" t="s">
        <v>86</v>
      </c>
      <c r="C61" s="5" t="s">
        <v>28</v>
      </c>
      <c r="D61" s="6">
        <v>5</v>
      </c>
      <c r="E61" s="7">
        <v>59900</v>
      </c>
      <c r="F61" s="7">
        <f t="shared" si="0"/>
        <v>299500</v>
      </c>
      <c r="G61" s="20" t="s">
        <v>26</v>
      </c>
      <c r="H61" s="19">
        <v>1</v>
      </c>
    </row>
    <row r="62" spans="1:8" ht="15" hidden="1">
      <c r="A62" s="3">
        <v>78</v>
      </c>
      <c r="B62" s="4" t="s">
        <v>87</v>
      </c>
      <c r="C62" s="5" t="s">
        <v>28</v>
      </c>
      <c r="D62" s="6">
        <v>5</v>
      </c>
      <c r="E62" s="7">
        <v>31000</v>
      </c>
      <c r="F62" s="7">
        <f t="shared" si="0"/>
        <v>155000</v>
      </c>
      <c r="G62" s="20" t="s">
        <v>26</v>
      </c>
    </row>
    <row r="63" spans="1:8" ht="15" hidden="1">
      <c r="A63" s="3">
        <v>81</v>
      </c>
      <c r="B63" s="4" t="s">
        <v>88</v>
      </c>
      <c r="C63" s="5" t="s">
        <v>30</v>
      </c>
      <c r="D63" s="6">
        <v>180</v>
      </c>
      <c r="E63" s="7">
        <v>9500</v>
      </c>
      <c r="F63" s="7">
        <f t="shared" si="0"/>
        <v>1710000</v>
      </c>
      <c r="G63" s="20" t="s">
        <v>26</v>
      </c>
    </row>
    <row r="64" spans="1:8" ht="15" hidden="1">
      <c r="A64" s="3">
        <v>82</v>
      </c>
      <c r="B64" s="4" t="s">
        <v>89</v>
      </c>
      <c r="C64" s="5" t="s">
        <v>30</v>
      </c>
      <c r="D64" s="6">
        <v>180</v>
      </c>
      <c r="E64" s="7">
        <v>8500</v>
      </c>
      <c r="F64" s="7">
        <f t="shared" si="0"/>
        <v>1530000</v>
      </c>
      <c r="G64" s="20" t="s">
        <v>26</v>
      </c>
    </row>
    <row r="65" spans="1:8" ht="15" hidden="1">
      <c r="A65" s="3">
        <v>83</v>
      </c>
      <c r="B65" s="4" t="s">
        <v>90</v>
      </c>
      <c r="C65" s="5" t="s">
        <v>30</v>
      </c>
      <c r="D65" s="6">
        <v>200</v>
      </c>
      <c r="E65" s="7">
        <v>87800</v>
      </c>
      <c r="F65" s="7">
        <f t="shared" si="0"/>
        <v>17560000</v>
      </c>
      <c r="G65" s="20" t="s">
        <v>26</v>
      </c>
    </row>
    <row r="66" spans="1:8" ht="15" hidden="1">
      <c r="A66" s="3">
        <v>84</v>
      </c>
      <c r="B66" s="4" t="s">
        <v>91</v>
      </c>
      <c r="C66" s="5" t="s">
        <v>30</v>
      </c>
      <c r="D66" s="6">
        <v>200</v>
      </c>
      <c r="E66" s="7">
        <v>74000</v>
      </c>
      <c r="F66" s="7">
        <f t="shared" si="0"/>
        <v>14800000</v>
      </c>
      <c r="G66" s="20" t="s">
        <v>26</v>
      </c>
    </row>
    <row r="67" spans="1:8" ht="15" hidden="1">
      <c r="A67" s="3">
        <v>85</v>
      </c>
      <c r="B67" s="4" t="s">
        <v>92</v>
      </c>
      <c r="C67" s="5" t="s">
        <v>30</v>
      </c>
      <c r="D67" s="6">
        <v>400</v>
      </c>
      <c r="E67" s="7">
        <v>20000</v>
      </c>
      <c r="F67" s="7">
        <f t="shared" si="0"/>
        <v>8000000</v>
      </c>
      <c r="G67" s="20" t="s">
        <v>26</v>
      </c>
    </row>
    <row r="68" spans="1:8" ht="15" hidden="1">
      <c r="A68" s="3">
        <v>86</v>
      </c>
      <c r="B68" s="4" t="s">
        <v>93</v>
      </c>
      <c r="C68" s="5" t="s">
        <v>30</v>
      </c>
      <c r="D68" s="6">
        <v>390</v>
      </c>
      <c r="E68" s="7">
        <v>20000</v>
      </c>
      <c r="F68" s="7">
        <f t="shared" ref="F68:F131" si="1">E68*D68</f>
        <v>7800000</v>
      </c>
      <c r="G68" s="20" t="s">
        <v>26</v>
      </c>
    </row>
    <row r="69" spans="1:8" ht="15" hidden="1">
      <c r="A69" s="3">
        <v>87</v>
      </c>
      <c r="B69" s="4" t="s">
        <v>94</v>
      </c>
      <c r="C69" s="5" t="s">
        <v>30</v>
      </c>
      <c r="D69" s="6">
        <v>320</v>
      </c>
      <c r="E69" s="7">
        <v>28000</v>
      </c>
      <c r="F69" s="7">
        <f t="shared" si="1"/>
        <v>8960000</v>
      </c>
      <c r="G69" s="20" t="s">
        <v>26</v>
      </c>
      <c r="H69" s="19">
        <v>1</v>
      </c>
    </row>
    <row r="70" spans="1:8" ht="30" hidden="1">
      <c r="A70" s="3">
        <v>88</v>
      </c>
      <c r="B70" s="4" t="s">
        <v>95</v>
      </c>
      <c r="C70" s="5" t="s">
        <v>30</v>
      </c>
      <c r="D70" s="6">
        <v>21</v>
      </c>
      <c r="E70" s="7">
        <v>10100</v>
      </c>
      <c r="F70" s="7">
        <f t="shared" si="1"/>
        <v>212100</v>
      </c>
      <c r="G70" s="20" t="s">
        <v>26</v>
      </c>
      <c r="H70" s="19">
        <v>1</v>
      </c>
    </row>
    <row r="71" spans="1:8" ht="15" hidden="1">
      <c r="A71" s="3">
        <v>89</v>
      </c>
      <c r="B71" s="4" t="s">
        <v>96</v>
      </c>
      <c r="C71" s="5" t="s">
        <v>30</v>
      </c>
      <c r="D71" s="6">
        <v>51</v>
      </c>
      <c r="E71" s="7">
        <v>40500</v>
      </c>
      <c r="F71" s="7">
        <f t="shared" si="1"/>
        <v>2065500</v>
      </c>
      <c r="G71" s="20" t="s">
        <v>26</v>
      </c>
    </row>
    <row r="72" spans="1:8" ht="30" hidden="1">
      <c r="A72" s="3">
        <v>90</v>
      </c>
      <c r="B72" s="4" t="s">
        <v>97</v>
      </c>
      <c r="C72" s="5" t="s">
        <v>30</v>
      </c>
      <c r="D72" s="6">
        <v>41</v>
      </c>
      <c r="E72" s="7">
        <v>20100</v>
      </c>
      <c r="F72" s="7">
        <f t="shared" si="1"/>
        <v>824100</v>
      </c>
      <c r="G72" s="20" t="s">
        <v>26</v>
      </c>
      <c r="H72" s="19">
        <v>1</v>
      </c>
    </row>
    <row r="73" spans="1:8" ht="15" hidden="1">
      <c r="A73" s="3">
        <v>91</v>
      </c>
      <c r="B73" s="4" t="s">
        <v>98</v>
      </c>
      <c r="C73" s="5" t="s">
        <v>28</v>
      </c>
      <c r="D73" s="6">
        <v>6</v>
      </c>
      <c r="E73" s="7">
        <v>550000</v>
      </c>
      <c r="F73" s="7">
        <f t="shared" si="1"/>
        <v>3300000</v>
      </c>
      <c r="G73" s="20" t="s">
        <v>26</v>
      </c>
    </row>
    <row r="74" spans="1:8" ht="15" hidden="1">
      <c r="A74" s="3">
        <v>92</v>
      </c>
      <c r="B74" s="4" t="s">
        <v>99</v>
      </c>
      <c r="C74" s="5" t="s">
        <v>28</v>
      </c>
      <c r="D74" s="6">
        <v>29</v>
      </c>
      <c r="E74" s="7">
        <v>900000</v>
      </c>
      <c r="F74" s="7">
        <f t="shared" si="1"/>
        <v>26100000</v>
      </c>
      <c r="G74" s="20" t="s">
        <v>26</v>
      </c>
    </row>
    <row r="75" spans="1:8" ht="15" hidden="1">
      <c r="A75" s="3">
        <v>93</v>
      </c>
      <c r="B75" s="4" t="s">
        <v>100</v>
      </c>
      <c r="C75" s="5" t="s">
        <v>18</v>
      </c>
      <c r="D75" s="6">
        <v>30</v>
      </c>
      <c r="E75" s="7">
        <v>25000</v>
      </c>
      <c r="F75" s="7">
        <f t="shared" si="1"/>
        <v>750000</v>
      </c>
      <c r="G75" s="20" t="s">
        <v>101</v>
      </c>
    </row>
    <row r="76" spans="1:8" ht="15" hidden="1">
      <c r="A76" s="3">
        <v>102</v>
      </c>
      <c r="B76" s="4" t="s">
        <v>102</v>
      </c>
      <c r="C76" s="5" t="s">
        <v>9</v>
      </c>
      <c r="D76" s="6">
        <v>330</v>
      </c>
      <c r="E76" s="7">
        <v>75000</v>
      </c>
      <c r="F76" s="7">
        <f t="shared" si="1"/>
        <v>24750000</v>
      </c>
      <c r="G76" s="20" t="s">
        <v>103</v>
      </c>
      <c r="H76" s="19">
        <v>1</v>
      </c>
    </row>
    <row r="77" spans="1:8" ht="15" hidden="1">
      <c r="A77" s="3">
        <v>103</v>
      </c>
      <c r="B77" s="4" t="s">
        <v>104</v>
      </c>
      <c r="C77" s="5" t="s">
        <v>16</v>
      </c>
      <c r="D77" s="6">
        <v>370</v>
      </c>
      <c r="E77" s="7">
        <v>4000</v>
      </c>
      <c r="F77" s="7">
        <f t="shared" si="1"/>
        <v>1480000</v>
      </c>
      <c r="G77" s="20" t="s">
        <v>103</v>
      </c>
      <c r="H77" s="19">
        <v>1</v>
      </c>
    </row>
    <row r="78" spans="1:8" ht="15" hidden="1">
      <c r="A78" s="3">
        <v>108</v>
      </c>
      <c r="B78" s="4" t="s">
        <v>105</v>
      </c>
      <c r="C78" s="5" t="s">
        <v>18</v>
      </c>
      <c r="D78" s="6">
        <v>190</v>
      </c>
      <c r="E78" s="7">
        <v>15530</v>
      </c>
      <c r="F78" s="7">
        <f t="shared" si="1"/>
        <v>2950700</v>
      </c>
      <c r="G78" s="20" t="s">
        <v>106</v>
      </c>
      <c r="H78" s="19">
        <v>1</v>
      </c>
    </row>
    <row r="79" spans="1:8" ht="15" hidden="1">
      <c r="A79" s="3">
        <v>109</v>
      </c>
      <c r="B79" s="4" t="s">
        <v>107</v>
      </c>
      <c r="C79" s="5" t="s">
        <v>18</v>
      </c>
      <c r="D79" s="6">
        <v>1030</v>
      </c>
      <c r="E79" s="7">
        <v>15530</v>
      </c>
      <c r="F79" s="7">
        <f t="shared" si="1"/>
        <v>15995900</v>
      </c>
      <c r="G79" s="20" t="s">
        <v>106</v>
      </c>
      <c r="H79" s="19">
        <v>1</v>
      </c>
    </row>
    <row r="80" spans="1:8" ht="15" hidden="1">
      <c r="A80" s="3">
        <v>111</v>
      </c>
      <c r="B80" s="4" t="s">
        <v>108</v>
      </c>
      <c r="C80" s="5" t="s">
        <v>18</v>
      </c>
      <c r="D80" s="6">
        <v>25000</v>
      </c>
      <c r="E80" s="7">
        <v>1477</v>
      </c>
      <c r="F80" s="7">
        <f t="shared" si="1"/>
        <v>36925000</v>
      </c>
      <c r="G80" s="20" t="s">
        <v>109</v>
      </c>
      <c r="H80" s="19">
        <v>1</v>
      </c>
    </row>
    <row r="81" spans="1:8" ht="15" hidden="1">
      <c r="A81" s="3">
        <v>5</v>
      </c>
      <c r="B81" s="4" t="s">
        <v>15</v>
      </c>
      <c r="C81" s="5" t="s">
        <v>16</v>
      </c>
      <c r="D81" s="6">
        <v>12</v>
      </c>
      <c r="E81" s="7">
        <v>125000</v>
      </c>
      <c r="F81" s="7">
        <f t="shared" si="1"/>
        <v>1500000</v>
      </c>
      <c r="G81" s="20" t="s">
        <v>12</v>
      </c>
      <c r="H81" s="19">
        <v>1</v>
      </c>
    </row>
    <row r="82" spans="1:8" ht="30">
      <c r="A82" s="3">
        <v>6</v>
      </c>
      <c r="B82" s="4" t="s">
        <v>111</v>
      </c>
      <c r="C82" s="5" t="s">
        <v>9</v>
      </c>
      <c r="D82" s="6">
        <v>10</v>
      </c>
      <c r="E82" s="7">
        <v>1250000</v>
      </c>
      <c r="F82" s="7">
        <f t="shared" si="1"/>
        <v>12500000</v>
      </c>
      <c r="G82" s="20" t="s">
        <v>12</v>
      </c>
    </row>
    <row r="83" spans="1:8" ht="30" hidden="1">
      <c r="A83" s="3">
        <v>7</v>
      </c>
      <c r="B83" s="4" t="s">
        <v>112</v>
      </c>
      <c r="C83" s="5" t="s">
        <v>18</v>
      </c>
      <c r="D83" s="6">
        <v>451.18200000000002</v>
      </c>
      <c r="E83" s="7">
        <v>150000</v>
      </c>
      <c r="F83" s="7">
        <f t="shared" si="1"/>
        <v>67677300</v>
      </c>
      <c r="G83" s="20" t="s">
        <v>19</v>
      </c>
      <c r="H83" s="19">
        <v>1</v>
      </c>
    </row>
    <row r="84" spans="1:8" ht="15" hidden="1">
      <c r="A84" s="3">
        <v>11</v>
      </c>
      <c r="B84" s="4" t="s">
        <v>29</v>
      </c>
      <c r="C84" s="5" t="s">
        <v>30</v>
      </c>
      <c r="D84" s="6">
        <v>140</v>
      </c>
      <c r="E84" s="7">
        <v>96000</v>
      </c>
      <c r="F84" s="7">
        <f t="shared" si="1"/>
        <v>13440000</v>
      </c>
      <c r="G84" s="20" t="s">
        <v>26</v>
      </c>
    </row>
    <row r="85" spans="1:8" ht="15" hidden="1">
      <c r="A85" s="3">
        <v>12</v>
      </c>
      <c r="B85" s="4" t="s">
        <v>31</v>
      </c>
      <c r="C85" s="5" t="s">
        <v>28</v>
      </c>
      <c r="D85" s="6">
        <v>60</v>
      </c>
      <c r="E85" s="7">
        <v>27300</v>
      </c>
      <c r="F85" s="7">
        <f t="shared" si="1"/>
        <v>1638000</v>
      </c>
      <c r="G85" s="20" t="s">
        <v>26</v>
      </c>
    </row>
    <row r="86" spans="1:8" ht="30" hidden="1">
      <c r="A86" s="3">
        <v>15</v>
      </c>
      <c r="B86" s="4" t="s">
        <v>113</v>
      </c>
      <c r="C86" s="5" t="s">
        <v>28</v>
      </c>
      <c r="D86" s="6">
        <v>3</v>
      </c>
      <c r="E86" s="7">
        <v>2900000</v>
      </c>
      <c r="F86" s="7">
        <f t="shared" si="1"/>
        <v>8700000</v>
      </c>
      <c r="G86" s="20" t="s">
        <v>34</v>
      </c>
      <c r="H86" s="19">
        <v>1</v>
      </c>
    </row>
    <row r="87" spans="1:8" ht="15" hidden="1">
      <c r="A87" s="3">
        <v>21</v>
      </c>
      <c r="B87" s="4" t="s">
        <v>114</v>
      </c>
      <c r="C87" s="5" t="s">
        <v>16</v>
      </c>
      <c r="D87" s="6">
        <v>3</v>
      </c>
      <c r="E87" s="7">
        <v>3286340</v>
      </c>
      <c r="F87" s="7">
        <f t="shared" si="1"/>
        <v>9859020</v>
      </c>
      <c r="G87" s="20" t="s">
        <v>26</v>
      </c>
    </row>
    <row r="88" spans="1:8" ht="15" hidden="1">
      <c r="A88" s="3">
        <v>22</v>
      </c>
      <c r="B88" s="4" t="s">
        <v>115</v>
      </c>
      <c r="C88" s="5" t="s">
        <v>16</v>
      </c>
      <c r="D88" s="6">
        <v>3</v>
      </c>
      <c r="E88" s="7">
        <v>1157000</v>
      </c>
      <c r="F88" s="7">
        <f t="shared" si="1"/>
        <v>3471000</v>
      </c>
      <c r="G88" s="20" t="s">
        <v>26</v>
      </c>
    </row>
    <row r="89" spans="1:8" ht="15" hidden="1">
      <c r="A89" s="3">
        <v>25</v>
      </c>
      <c r="B89" s="4" t="s">
        <v>116</v>
      </c>
      <c r="C89" s="5" t="s">
        <v>28</v>
      </c>
      <c r="D89" s="6">
        <v>1</v>
      </c>
      <c r="E89" s="7">
        <v>3500000</v>
      </c>
      <c r="F89" s="7">
        <f t="shared" si="1"/>
        <v>3500000</v>
      </c>
      <c r="G89" s="20" t="s">
        <v>117</v>
      </c>
    </row>
    <row r="90" spans="1:8" ht="15" hidden="1">
      <c r="A90" s="3">
        <v>27</v>
      </c>
      <c r="B90" s="4" t="s">
        <v>118</v>
      </c>
      <c r="C90" s="5" t="s">
        <v>28</v>
      </c>
      <c r="D90" s="6">
        <v>4</v>
      </c>
      <c r="E90" s="7">
        <v>260000</v>
      </c>
      <c r="F90" s="7">
        <f t="shared" si="1"/>
        <v>1040000</v>
      </c>
      <c r="G90" s="20" t="s">
        <v>19</v>
      </c>
      <c r="H90" s="19">
        <v>1</v>
      </c>
    </row>
    <row r="91" spans="1:8" ht="15" hidden="1">
      <c r="A91" s="3">
        <v>28</v>
      </c>
      <c r="B91" s="4" t="s">
        <v>119</v>
      </c>
      <c r="C91" s="5" t="s">
        <v>16</v>
      </c>
      <c r="D91" s="6">
        <v>12</v>
      </c>
      <c r="E91" s="7">
        <v>10000</v>
      </c>
      <c r="F91" s="7">
        <f t="shared" si="1"/>
        <v>120000</v>
      </c>
      <c r="G91" s="20" t="s">
        <v>26</v>
      </c>
    </row>
    <row r="92" spans="1:8" ht="15" hidden="1">
      <c r="A92" s="3">
        <v>29</v>
      </c>
      <c r="B92" s="4" t="s">
        <v>218</v>
      </c>
      <c r="C92" s="5" t="s">
        <v>16</v>
      </c>
      <c r="D92" s="6">
        <v>1</v>
      </c>
      <c r="E92" s="7">
        <v>2500000</v>
      </c>
      <c r="F92" s="7">
        <f t="shared" si="1"/>
        <v>2500000</v>
      </c>
      <c r="G92" s="20" t="s">
        <v>26</v>
      </c>
    </row>
    <row r="93" spans="1:8" ht="30">
      <c r="A93" s="3">
        <v>30</v>
      </c>
      <c r="B93" s="4" t="s">
        <v>120</v>
      </c>
      <c r="C93" s="5" t="s">
        <v>9</v>
      </c>
      <c r="D93" s="6">
        <v>45</v>
      </c>
      <c r="E93" s="7">
        <v>1150000</v>
      </c>
      <c r="F93" s="7">
        <f t="shared" si="1"/>
        <v>51750000</v>
      </c>
      <c r="G93" s="20" t="s">
        <v>12</v>
      </c>
    </row>
    <row r="94" spans="1:8" ht="30" hidden="1">
      <c r="A94" s="3">
        <v>31</v>
      </c>
      <c r="B94" s="4" t="s">
        <v>41</v>
      </c>
      <c r="C94" s="5" t="s">
        <v>28</v>
      </c>
      <c r="D94" s="6">
        <v>4</v>
      </c>
      <c r="E94" s="7">
        <v>48000</v>
      </c>
      <c r="F94" s="7">
        <f t="shared" si="1"/>
        <v>192000</v>
      </c>
      <c r="G94" s="20" t="s">
        <v>26</v>
      </c>
      <c r="H94" s="19">
        <v>1</v>
      </c>
    </row>
    <row r="95" spans="1:8" ht="30" hidden="1">
      <c r="A95" s="3">
        <v>32</v>
      </c>
      <c r="B95" s="4" t="s">
        <v>42</v>
      </c>
      <c r="C95" s="5" t="s">
        <v>28</v>
      </c>
      <c r="D95" s="6">
        <v>10</v>
      </c>
      <c r="E95" s="7">
        <v>48000</v>
      </c>
      <c r="F95" s="7">
        <f t="shared" si="1"/>
        <v>480000</v>
      </c>
      <c r="G95" s="20" t="s">
        <v>26</v>
      </c>
      <c r="H95" s="19">
        <v>1</v>
      </c>
    </row>
    <row r="96" spans="1:8" ht="30" hidden="1">
      <c r="A96" s="3">
        <v>33</v>
      </c>
      <c r="B96" s="4" t="s">
        <v>121</v>
      </c>
      <c r="C96" s="5" t="s">
        <v>28</v>
      </c>
      <c r="D96" s="6">
        <v>6</v>
      </c>
      <c r="E96" s="7">
        <v>48000</v>
      </c>
      <c r="F96" s="7">
        <f t="shared" si="1"/>
        <v>288000</v>
      </c>
      <c r="G96" s="20" t="s">
        <v>26</v>
      </c>
      <c r="H96" s="19">
        <v>1</v>
      </c>
    </row>
    <row r="97" spans="1:9" ht="30" hidden="1">
      <c r="A97" s="3">
        <v>34</v>
      </c>
      <c r="B97" s="4" t="s">
        <v>122</v>
      </c>
      <c r="C97" s="5" t="s">
        <v>28</v>
      </c>
      <c r="D97" s="6">
        <v>1</v>
      </c>
      <c r="E97" s="7">
        <v>105600</v>
      </c>
      <c r="F97" s="7">
        <f t="shared" si="1"/>
        <v>105600</v>
      </c>
      <c r="G97" s="20" t="s">
        <v>26</v>
      </c>
      <c r="H97" s="19">
        <v>1</v>
      </c>
    </row>
    <row r="98" spans="1:9" ht="30" hidden="1">
      <c r="A98" s="3">
        <v>35</v>
      </c>
      <c r="B98" s="4" t="s">
        <v>123</v>
      </c>
      <c r="C98" s="5" t="s">
        <v>28</v>
      </c>
      <c r="D98" s="6">
        <v>6</v>
      </c>
      <c r="E98" s="7">
        <v>155000</v>
      </c>
      <c r="F98" s="7">
        <f t="shared" si="1"/>
        <v>930000</v>
      </c>
      <c r="G98" s="20" t="s">
        <v>26</v>
      </c>
      <c r="H98" s="19">
        <v>1</v>
      </c>
    </row>
    <row r="99" spans="1:9" ht="30" hidden="1">
      <c r="A99" s="3">
        <v>36</v>
      </c>
      <c r="B99" s="4" t="s">
        <v>124</v>
      </c>
      <c r="C99" s="5" t="s">
        <v>28</v>
      </c>
      <c r="D99" s="6">
        <v>1</v>
      </c>
      <c r="E99" s="7">
        <v>662000</v>
      </c>
      <c r="F99" s="7">
        <f t="shared" si="1"/>
        <v>662000</v>
      </c>
      <c r="G99" s="20" t="s">
        <v>26</v>
      </c>
      <c r="H99" s="19">
        <v>1</v>
      </c>
    </row>
    <row r="100" spans="1:9" ht="15" hidden="1">
      <c r="A100" s="3">
        <v>40</v>
      </c>
      <c r="B100" s="4" t="s">
        <v>125</v>
      </c>
      <c r="C100" s="5" t="s">
        <v>16</v>
      </c>
      <c r="D100" s="6">
        <v>1</v>
      </c>
      <c r="E100" s="7">
        <v>2400000</v>
      </c>
      <c r="F100" s="7">
        <f t="shared" si="1"/>
        <v>2400000</v>
      </c>
      <c r="G100" s="20" t="s">
        <v>26</v>
      </c>
      <c r="H100" s="19">
        <v>1</v>
      </c>
    </row>
    <row r="101" spans="1:9" ht="15" hidden="1">
      <c r="A101" s="3">
        <v>41</v>
      </c>
      <c r="B101" s="4" t="s">
        <v>126</v>
      </c>
      <c r="C101" s="5" t="s">
        <v>16</v>
      </c>
      <c r="D101" s="6">
        <v>2</v>
      </c>
      <c r="E101" s="7">
        <v>890000</v>
      </c>
      <c r="F101" s="7">
        <f t="shared" si="1"/>
        <v>1780000</v>
      </c>
      <c r="G101" s="20" t="s">
        <v>26</v>
      </c>
    </row>
    <row r="102" spans="1:9" ht="15" hidden="1">
      <c r="A102" s="3">
        <v>45</v>
      </c>
      <c r="B102" s="4" t="s">
        <v>127</v>
      </c>
      <c r="C102" s="5" t="s">
        <v>30</v>
      </c>
      <c r="D102" s="6">
        <v>125</v>
      </c>
      <c r="E102" s="7">
        <v>83359</v>
      </c>
      <c r="F102" s="7">
        <f t="shared" si="1"/>
        <v>10419875</v>
      </c>
      <c r="G102" s="20" t="s">
        <v>26</v>
      </c>
    </row>
    <row r="103" spans="1:9" ht="15" hidden="1">
      <c r="A103" s="3">
        <v>47</v>
      </c>
      <c r="B103" s="4" t="s">
        <v>128</v>
      </c>
      <c r="C103" s="5" t="s">
        <v>30</v>
      </c>
      <c r="D103" s="6">
        <v>51</v>
      </c>
      <c r="E103" s="7">
        <v>383399</v>
      </c>
      <c r="F103" s="7">
        <f t="shared" si="1"/>
        <v>19553349</v>
      </c>
      <c r="G103" s="20" t="s">
        <v>26</v>
      </c>
    </row>
    <row r="104" spans="1:9" ht="15" hidden="1">
      <c r="A104" s="3">
        <v>48</v>
      </c>
      <c r="B104" s="4" t="s">
        <v>129</v>
      </c>
      <c r="C104" s="5" t="s">
        <v>55</v>
      </c>
      <c r="D104" s="6">
        <v>3</v>
      </c>
      <c r="E104" s="7">
        <v>190000</v>
      </c>
      <c r="F104" s="7">
        <f t="shared" si="1"/>
        <v>570000</v>
      </c>
      <c r="G104" s="20" t="s">
        <v>56</v>
      </c>
      <c r="H104" s="19">
        <v>1</v>
      </c>
    </row>
    <row r="105" spans="1:9" ht="15" hidden="1">
      <c r="A105" s="3">
        <v>53</v>
      </c>
      <c r="B105" s="4" t="s">
        <v>130</v>
      </c>
      <c r="C105" s="5" t="s">
        <v>16</v>
      </c>
      <c r="D105" s="6">
        <v>3</v>
      </c>
      <c r="E105" s="7">
        <v>1512165</v>
      </c>
      <c r="F105" s="7">
        <f t="shared" si="1"/>
        <v>4536495</v>
      </c>
      <c r="G105" s="20" t="s">
        <v>26</v>
      </c>
    </row>
    <row r="106" spans="1:9" ht="15" hidden="1">
      <c r="A106" s="3">
        <v>54</v>
      </c>
      <c r="B106" s="4" t="s">
        <v>131</v>
      </c>
      <c r="C106" s="5" t="s">
        <v>132</v>
      </c>
      <c r="D106" s="6">
        <v>20</v>
      </c>
      <c r="E106" s="7">
        <v>32000</v>
      </c>
      <c r="F106" s="7">
        <f t="shared" si="1"/>
        <v>640000</v>
      </c>
      <c r="G106" s="20" t="s">
        <v>133</v>
      </c>
      <c r="H106" s="19">
        <v>1</v>
      </c>
    </row>
    <row r="107" spans="1:9" ht="15" hidden="1">
      <c r="A107" s="3">
        <v>56</v>
      </c>
      <c r="B107" s="4" t="s">
        <v>134</v>
      </c>
      <c r="C107" s="5" t="s">
        <v>30</v>
      </c>
      <c r="D107" s="6">
        <v>1000</v>
      </c>
      <c r="E107" s="7">
        <v>6000</v>
      </c>
      <c r="F107" s="7">
        <f t="shared" si="1"/>
        <v>6000000</v>
      </c>
      <c r="G107" s="20" t="s">
        <v>135</v>
      </c>
      <c r="H107" s="19">
        <v>1</v>
      </c>
      <c r="I107" s="19">
        <f>E107*2.5</f>
        <v>15000</v>
      </c>
    </row>
    <row r="108" spans="1:9" ht="15" hidden="1">
      <c r="A108" s="3">
        <v>57</v>
      </c>
      <c r="B108" s="4" t="s">
        <v>136</v>
      </c>
      <c r="C108" s="5" t="s">
        <v>28</v>
      </c>
      <c r="D108" s="6">
        <v>4</v>
      </c>
      <c r="E108" s="7">
        <v>3545</v>
      </c>
      <c r="F108" s="7">
        <f t="shared" si="1"/>
        <v>14180</v>
      </c>
      <c r="G108" s="20" t="s">
        <v>26</v>
      </c>
      <c r="H108" s="19">
        <v>1</v>
      </c>
    </row>
    <row r="109" spans="1:9" ht="15" hidden="1">
      <c r="A109" s="3">
        <v>58</v>
      </c>
      <c r="B109" s="4" t="s">
        <v>137</v>
      </c>
      <c r="C109" s="5" t="s">
        <v>28</v>
      </c>
      <c r="D109" s="6">
        <v>5</v>
      </c>
      <c r="E109" s="7">
        <v>6454</v>
      </c>
      <c r="F109" s="7">
        <f t="shared" si="1"/>
        <v>32270</v>
      </c>
      <c r="G109" s="20" t="s">
        <v>26</v>
      </c>
      <c r="H109" s="19">
        <v>1</v>
      </c>
    </row>
    <row r="110" spans="1:9" ht="15" hidden="1">
      <c r="A110" s="3">
        <v>59</v>
      </c>
      <c r="B110" s="4" t="s">
        <v>138</v>
      </c>
      <c r="C110" s="5" t="s">
        <v>28</v>
      </c>
      <c r="D110" s="6">
        <v>1</v>
      </c>
      <c r="E110" s="7">
        <v>30909</v>
      </c>
      <c r="F110" s="7">
        <f t="shared" si="1"/>
        <v>30909</v>
      </c>
      <c r="G110" s="20" t="s">
        <v>26</v>
      </c>
      <c r="H110" s="19">
        <v>1</v>
      </c>
    </row>
    <row r="111" spans="1:9" ht="15" hidden="1">
      <c r="A111" s="3">
        <v>61</v>
      </c>
      <c r="B111" s="4" t="s">
        <v>58</v>
      </c>
      <c r="C111" s="5" t="s">
        <v>28</v>
      </c>
      <c r="D111" s="6">
        <v>6</v>
      </c>
      <c r="E111" s="7">
        <v>14887</v>
      </c>
      <c r="F111" s="7">
        <f t="shared" si="1"/>
        <v>89322</v>
      </c>
      <c r="G111" s="20" t="s">
        <v>26</v>
      </c>
      <c r="H111" s="19">
        <v>1</v>
      </c>
    </row>
    <row r="112" spans="1:9" ht="15" hidden="1">
      <c r="A112" s="3">
        <v>62</v>
      </c>
      <c r="B112" s="4" t="s">
        <v>59</v>
      </c>
      <c r="C112" s="5" t="s">
        <v>28</v>
      </c>
      <c r="D112" s="6">
        <v>4</v>
      </c>
      <c r="E112" s="7">
        <v>27000</v>
      </c>
      <c r="F112" s="7">
        <f t="shared" si="1"/>
        <v>108000</v>
      </c>
      <c r="G112" s="20" t="s">
        <v>26</v>
      </c>
      <c r="H112" s="19">
        <v>1</v>
      </c>
    </row>
    <row r="113" spans="1:8" ht="15" hidden="1">
      <c r="A113" s="3">
        <v>63</v>
      </c>
      <c r="B113" s="4" t="s">
        <v>60</v>
      </c>
      <c r="C113" s="5" t="s">
        <v>28</v>
      </c>
      <c r="D113" s="6">
        <v>4</v>
      </c>
      <c r="E113" s="7">
        <v>54000</v>
      </c>
      <c r="F113" s="7">
        <f t="shared" si="1"/>
        <v>216000</v>
      </c>
      <c r="G113" s="20" t="s">
        <v>26</v>
      </c>
      <c r="H113" s="19">
        <v>1</v>
      </c>
    </row>
    <row r="114" spans="1:8" ht="15" hidden="1">
      <c r="A114" s="3">
        <v>64</v>
      </c>
      <c r="B114" s="4" t="s">
        <v>139</v>
      </c>
      <c r="C114" s="5" t="s">
        <v>28</v>
      </c>
      <c r="D114" s="6">
        <v>3</v>
      </c>
      <c r="E114" s="7">
        <v>108000</v>
      </c>
      <c r="F114" s="7">
        <f t="shared" si="1"/>
        <v>324000</v>
      </c>
      <c r="G114" s="20" t="s">
        <v>26</v>
      </c>
      <c r="H114" s="19">
        <v>1</v>
      </c>
    </row>
    <row r="115" spans="1:8" ht="15" hidden="1">
      <c r="A115" s="3">
        <v>66</v>
      </c>
      <c r="B115" s="4" t="s">
        <v>140</v>
      </c>
      <c r="C115" s="5" t="s">
        <v>28</v>
      </c>
      <c r="D115" s="6">
        <v>4</v>
      </c>
      <c r="E115" s="7">
        <v>6500</v>
      </c>
      <c r="F115" s="7">
        <f t="shared" si="1"/>
        <v>26000</v>
      </c>
      <c r="G115" s="20" t="s">
        <v>26</v>
      </c>
      <c r="H115" s="19">
        <v>1</v>
      </c>
    </row>
    <row r="116" spans="1:8" ht="15" hidden="1">
      <c r="A116" s="3">
        <v>67</v>
      </c>
      <c r="B116" s="4" t="s">
        <v>62</v>
      </c>
      <c r="C116" s="5" t="s">
        <v>28</v>
      </c>
      <c r="D116" s="6">
        <v>12</v>
      </c>
      <c r="E116" s="7">
        <v>5900</v>
      </c>
      <c r="F116" s="7">
        <f t="shared" si="1"/>
        <v>70800</v>
      </c>
      <c r="G116" s="20" t="s">
        <v>26</v>
      </c>
      <c r="H116" s="19">
        <v>1</v>
      </c>
    </row>
    <row r="117" spans="1:8" ht="15" hidden="1">
      <c r="A117" s="3">
        <v>68</v>
      </c>
      <c r="B117" s="4" t="s">
        <v>63</v>
      </c>
      <c r="C117" s="5" t="s">
        <v>28</v>
      </c>
      <c r="D117" s="6">
        <v>8</v>
      </c>
      <c r="E117" s="7">
        <v>14887</v>
      </c>
      <c r="F117" s="7">
        <f t="shared" si="1"/>
        <v>119096</v>
      </c>
      <c r="G117" s="20" t="s">
        <v>26</v>
      </c>
      <c r="H117" s="19">
        <v>1</v>
      </c>
    </row>
    <row r="118" spans="1:8" ht="15" hidden="1">
      <c r="A118" s="3">
        <v>69</v>
      </c>
      <c r="B118" s="4" t="s">
        <v>141</v>
      </c>
      <c r="C118" s="5" t="s">
        <v>28</v>
      </c>
      <c r="D118" s="6">
        <v>10</v>
      </c>
      <c r="E118" s="7">
        <v>2364</v>
      </c>
      <c r="F118" s="7">
        <f t="shared" si="1"/>
        <v>23640</v>
      </c>
      <c r="G118" s="20" t="s">
        <v>26</v>
      </c>
      <c r="H118" s="19">
        <v>1</v>
      </c>
    </row>
    <row r="119" spans="1:8" ht="15" hidden="1">
      <c r="A119" s="3">
        <v>70</v>
      </c>
      <c r="B119" s="4" t="s">
        <v>142</v>
      </c>
      <c r="C119" s="5" t="s">
        <v>28</v>
      </c>
      <c r="D119" s="6">
        <v>20</v>
      </c>
      <c r="E119" s="7">
        <v>2364</v>
      </c>
      <c r="F119" s="7">
        <f t="shared" si="1"/>
        <v>47280</v>
      </c>
      <c r="G119" s="20" t="s">
        <v>26</v>
      </c>
      <c r="H119" s="19">
        <v>1</v>
      </c>
    </row>
    <row r="120" spans="1:8" ht="15" hidden="1">
      <c r="A120" s="3">
        <v>71</v>
      </c>
      <c r="B120" s="4" t="s">
        <v>143</v>
      </c>
      <c r="C120" s="5" t="s">
        <v>28</v>
      </c>
      <c r="D120" s="6">
        <v>12</v>
      </c>
      <c r="E120" s="7">
        <v>30909</v>
      </c>
      <c r="F120" s="7">
        <f t="shared" si="1"/>
        <v>370908</v>
      </c>
      <c r="G120" s="20" t="s">
        <v>26</v>
      </c>
      <c r="H120" s="19">
        <v>1</v>
      </c>
    </row>
    <row r="121" spans="1:8" ht="15" hidden="1">
      <c r="A121" s="3">
        <v>72</v>
      </c>
      <c r="B121" s="4" t="s">
        <v>144</v>
      </c>
      <c r="C121" s="5" t="s">
        <v>28</v>
      </c>
      <c r="D121" s="6">
        <v>4</v>
      </c>
      <c r="E121" s="7">
        <v>30909</v>
      </c>
      <c r="F121" s="7">
        <f t="shared" si="1"/>
        <v>123636</v>
      </c>
      <c r="G121" s="20" t="s">
        <v>26</v>
      </c>
      <c r="H121" s="19">
        <v>1</v>
      </c>
    </row>
    <row r="122" spans="1:8" ht="15" hidden="1">
      <c r="A122" s="3">
        <v>73</v>
      </c>
      <c r="B122" s="4" t="s">
        <v>145</v>
      </c>
      <c r="C122" s="5" t="s">
        <v>28</v>
      </c>
      <c r="D122" s="6">
        <v>22</v>
      </c>
      <c r="E122" s="7">
        <v>3545</v>
      </c>
      <c r="F122" s="7">
        <f t="shared" si="1"/>
        <v>77990</v>
      </c>
      <c r="G122" s="20" t="s">
        <v>26</v>
      </c>
      <c r="H122" s="19">
        <v>1</v>
      </c>
    </row>
    <row r="123" spans="1:8" ht="15" hidden="1">
      <c r="A123" s="3">
        <v>74</v>
      </c>
      <c r="B123" s="4" t="s">
        <v>146</v>
      </c>
      <c r="C123" s="5" t="s">
        <v>16</v>
      </c>
      <c r="D123" s="6">
        <v>16</v>
      </c>
      <c r="E123" s="7">
        <v>5000</v>
      </c>
      <c r="F123" s="7">
        <f t="shared" si="1"/>
        <v>80000</v>
      </c>
      <c r="G123" s="20" t="s">
        <v>26</v>
      </c>
    </row>
    <row r="124" spans="1:8" ht="15" hidden="1">
      <c r="A124" s="3">
        <v>75</v>
      </c>
      <c r="B124" s="4" t="s">
        <v>147</v>
      </c>
      <c r="C124" s="5" t="s">
        <v>16</v>
      </c>
      <c r="D124" s="6">
        <v>2</v>
      </c>
      <c r="E124" s="7">
        <v>1240000</v>
      </c>
      <c r="F124" s="7">
        <f t="shared" si="1"/>
        <v>2480000</v>
      </c>
      <c r="G124" s="20" t="s">
        <v>26</v>
      </c>
    </row>
    <row r="125" spans="1:8" ht="15" hidden="1">
      <c r="A125" s="3">
        <v>76</v>
      </c>
      <c r="B125" s="4" t="s">
        <v>148</v>
      </c>
      <c r="C125" s="5" t="s">
        <v>16</v>
      </c>
      <c r="D125" s="6">
        <v>2</v>
      </c>
      <c r="E125" s="7">
        <v>3410000</v>
      </c>
      <c r="F125" s="7">
        <f t="shared" si="1"/>
        <v>6820000</v>
      </c>
      <c r="G125" s="20" t="s">
        <v>26</v>
      </c>
      <c r="H125" s="19">
        <v>1</v>
      </c>
    </row>
    <row r="126" spans="1:8" ht="15" hidden="1">
      <c r="A126" s="3">
        <v>77</v>
      </c>
      <c r="B126" s="4" t="s">
        <v>149</v>
      </c>
      <c r="C126" s="5" t="s">
        <v>28</v>
      </c>
      <c r="D126" s="6">
        <v>2</v>
      </c>
      <c r="E126" s="7">
        <v>15454</v>
      </c>
      <c r="F126" s="7">
        <f t="shared" si="1"/>
        <v>30908</v>
      </c>
      <c r="G126" s="20" t="s">
        <v>26</v>
      </c>
    </row>
    <row r="127" spans="1:8" ht="15" hidden="1">
      <c r="A127" s="3">
        <v>79</v>
      </c>
      <c r="B127" s="4" t="s">
        <v>150</v>
      </c>
      <c r="C127" s="5" t="s">
        <v>16</v>
      </c>
      <c r="D127" s="6">
        <v>3</v>
      </c>
      <c r="E127" s="7">
        <v>1250000</v>
      </c>
      <c r="F127" s="7">
        <f t="shared" si="1"/>
        <v>3750000</v>
      </c>
      <c r="G127" s="20" t="s">
        <v>26</v>
      </c>
    </row>
    <row r="128" spans="1:8" ht="15" hidden="1">
      <c r="A128" s="3">
        <v>80</v>
      </c>
      <c r="B128" s="4" t="s">
        <v>64</v>
      </c>
      <c r="C128" s="5" t="s">
        <v>30</v>
      </c>
      <c r="D128" s="6">
        <v>910</v>
      </c>
      <c r="E128" s="7">
        <v>7818</v>
      </c>
      <c r="F128" s="7">
        <f t="shared" si="1"/>
        <v>7114380</v>
      </c>
      <c r="G128" s="20" t="s">
        <v>26</v>
      </c>
      <c r="H128" s="19">
        <v>1</v>
      </c>
    </row>
    <row r="129" spans="1:8" ht="15" hidden="1">
      <c r="A129" s="3">
        <v>82</v>
      </c>
      <c r="B129" s="4" t="s">
        <v>151</v>
      </c>
      <c r="C129" s="5" t="s">
        <v>30</v>
      </c>
      <c r="D129" s="6">
        <v>175</v>
      </c>
      <c r="E129" s="7">
        <v>18091</v>
      </c>
      <c r="F129" s="7">
        <f t="shared" si="1"/>
        <v>3165925</v>
      </c>
      <c r="G129" s="20" t="s">
        <v>26</v>
      </c>
    </row>
    <row r="130" spans="1:8" ht="15" hidden="1">
      <c r="A130" s="3">
        <v>83</v>
      </c>
      <c r="B130" s="4" t="s">
        <v>152</v>
      </c>
      <c r="C130" s="5" t="s">
        <v>30</v>
      </c>
      <c r="D130" s="6">
        <v>202</v>
      </c>
      <c r="E130" s="7">
        <v>38182</v>
      </c>
      <c r="F130" s="7">
        <f t="shared" si="1"/>
        <v>7712764</v>
      </c>
      <c r="G130" s="20" t="s">
        <v>26</v>
      </c>
    </row>
    <row r="131" spans="1:8" ht="15" hidden="1">
      <c r="A131" s="3">
        <v>84</v>
      </c>
      <c r="B131" s="4" t="s">
        <v>153</v>
      </c>
      <c r="C131" s="5" t="s">
        <v>30</v>
      </c>
      <c r="D131" s="6">
        <v>125</v>
      </c>
      <c r="E131" s="7">
        <v>38818</v>
      </c>
      <c r="F131" s="7">
        <f t="shared" si="1"/>
        <v>4852250</v>
      </c>
      <c r="G131" s="20" t="s">
        <v>26</v>
      </c>
    </row>
    <row r="132" spans="1:8" ht="15" hidden="1">
      <c r="A132" s="3">
        <v>90</v>
      </c>
      <c r="B132" s="4" t="s">
        <v>154</v>
      </c>
      <c r="C132" s="5" t="s">
        <v>55</v>
      </c>
      <c r="D132" s="6">
        <v>4.5</v>
      </c>
      <c r="E132" s="7">
        <v>360000</v>
      </c>
      <c r="F132" s="7">
        <f t="shared" ref="F132:F190" si="2">E132*D132</f>
        <v>1620000</v>
      </c>
      <c r="G132" s="20" t="s">
        <v>56</v>
      </c>
      <c r="H132" s="19">
        <v>1</v>
      </c>
    </row>
    <row r="133" spans="1:8" ht="30" hidden="1">
      <c r="A133" s="3">
        <v>93</v>
      </c>
      <c r="B133" s="4" t="s">
        <v>155</v>
      </c>
      <c r="C133" s="5" t="s">
        <v>28</v>
      </c>
      <c r="D133" s="6">
        <v>8</v>
      </c>
      <c r="E133" s="7">
        <v>24909</v>
      </c>
      <c r="F133" s="7">
        <f t="shared" si="2"/>
        <v>199272</v>
      </c>
      <c r="G133" s="20" t="s">
        <v>26</v>
      </c>
    </row>
    <row r="134" spans="1:8" ht="15" hidden="1">
      <c r="A134" s="3">
        <v>94</v>
      </c>
      <c r="B134" s="4" t="s">
        <v>156</v>
      </c>
      <c r="C134" s="5" t="s">
        <v>16</v>
      </c>
      <c r="D134" s="6">
        <v>48</v>
      </c>
      <c r="E134" s="7">
        <v>450000</v>
      </c>
      <c r="F134" s="7">
        <f t="shared" si="2"/>
        <v>21600000</v>
      </c>
      <c r="G134" s="20" t="s">
        <v>26</v>
      </c>
    </row>
    <row r="135" spans="1:8" ht="15" hidden="1">
      <c r="A135" s="3">
        <v>95</v>
      </c>
      <c r="B135" s="4" t="s">
        <v>75</v>
      </c>
      <c r="C135" s="5" t="s">
        <v>16</v>
      </c>
      <c r="D135" s="6">
        <v>31</v>
      </c>
      <c r="E135" s="7">
        <v>350000</v>
      </c>
      <c r="F135" s="7">
        <f t="shared" si="2"/>
        <v>10850000</v>
      </c>
      <c r="G135" s="20" t="s">
        <v>26</v>
      </c>
    </row>
    <row r="136" spans="1:8" ht="15" hidden="1">
      <c r="A136" s="3">
        <v>96</v>
      </c>
      <c r="B136" s="4" t="s">
        <v>157</v>
      </c>
      <c r="C136" s="5" t="s">
        <v>16</v>
      </c>
      <c r="D136" s="6">
        <v>4</v>
      </c>
      <c r="E136" s="7">
        <v>364000</v>
      </c>
      <c r="F136" s="7">
        <f t="shared" si="2"/>
        <v>1456000</v>
      </c>
      <c r="G136" s="20" t="s">
        <v>26</v>
      </c>
    </row>
    <row r="137" spans="1:8" ht="15" hidden="1">
      <c r="A137" s="3">
        <v>97</v>
      </c>
      <c r="B137" s="4" t="s">
        <v>158</v>
      </c>
      <c r="C137" s="5" t="s">
        <v>16</v>
      </c>
      <c r="D137" s="6">
        <v>27</v>
      </c>
      <c r="E137" s="7">
        <v>370000</v>
      </c>
      <c r="F137" s="7">
        <f t="shared" si="2"/>
        <v>9990000</v>
      </c>
      <c r="G137" s="20" t="s">
        <v>26</v>
      </c>
    </row>
    <row r="138" spans="1:8" ht="15" hidden="1">
      <c r="A138" s="3">
        <v>99</v>
      </c>
      <c r="B138" s="4" t="s">
        <v>159</v>
      </c>
      <c r="C138" s="5" t="s">
        <v>160</v>
      </c>
      <c r="D138" s="6">
        <v>26000</v>
      </c>
      <c r="E138" s="7">
        <v>1450</v>
      </c>
      <c r="F138" s="7">
        <f t="shared" si="2"/>
        <v>37700000</v>
      </c>
      <c r="G138" s="20" t="s">
        <v>78</v>
      </c>
      <c r="H138" s="19">
        <v>1</v>
      </c>
    </row>
    <row r="139" spans="1:8" ht="15" hidden="1">
      <c r="A139" s="3">
        <v>102</v>
      </c>
      <c r="B139" s="4" t="s">
        <v>161</v>
      </c>
      <c r="C139" s="5" t="s">
        <v>9</v>
      </c>
      <c r="D139" s="6">
        <v>12.89869</v>
      </c>
      <c r="E139" s="7">
        <v>105908</v>
      </c>
      <c r="F139" s="7">
        <f t="shared" si="2"/>
        <v>1366074.46052</v>
      </c>
      <c r="G139" s="20" t="s">
        <v>78</v>
      </c>
      <c r="H139" s="19">
        <v>1</v>
      </c>
    </row>
    <row r="140" spans="1:8" ht="15" hidden="1">
      <c r="A140" s="3">
        <v>103</v>
      </c>
      <c r="B140" s="4" t="s">
        <v>162</v>
      </c>
      <c r="C140" s="5" t="s">
        <v>9</v>
      </c>
      <c r="D140" s="6">
        <v>44.366219999999998</v>
      </c>
      <c r="E140" s="7">
        <v>184500</v>
      </c>
      <c r="F140" s="7">
        <f t="shared" si="2"/>
        <v>8185567.5899999999</v>
      </c>
      <c r="G140" s="20" t="s">
        <v>78</v>
      </c>
      <c r="H140" s="19">
        <v>1</v>
      </c>
    </row>
    <row r="141" spans="1:8" ht="15" hidden="1">
      <c r="A141" s="3">
        <v>108</v>
      </c>
      <c r="B141" s="4" t="s">
        <v>163</v>
      </c>
      <c r="C141" s="5" t="s">
        <v>28</v>
      </c>
      <c r="D141" s="6">
        <v>2</v>
      </c>
      <c r="E141" s="7">
        <v>500000</v>
      </c>
      <c r="F141" s="7">
        <f t="shared" si="2"/>
        <v>1000000</v>
      </c>
      <c r="G141" s="20" t="s">
        <v>26</v>
      </c>
    </row>
    <row r="142" spans="1:8" ht="15" hidden="1">
      <c r="A142" s="3">
        <v>109</v>
      </c>
      <c r="B142" s="4" t="s">
        <v>164</v>
      </c>
      <c r="C142" s="5" t="s">
        <v>18</v>
      </c>
      <c r="D142" s="6">
        <v>35</v>
      </c>
      <c r="E142" s="7">
        <v>20000</v>
      </c>
      <c r="F142" s="7">
        <f t="shared" si="2"/>
        <v>700000</v>
      </c>
      <c r="G142" s="20" t="s">
        <v>26</v>
      </c>
    </row>
    <row r="143" spans="1:8" ht="15" hidden="1">
      <c r="A143" s="3">
        <v>110</v>
      </c>
      <c r="B143" s="4" t="s">
        <v>80</v>
      </c>
      <c r="C143" s="5" t="s">
        <v>9</v>
      </c>
      <c r="D143" s="6">
        <v>30</v>
      </c>
      <c r="E143" s="7">
        <v>30000</v>
      </c>
      <c r="F143" s="7">
        <f t="shared" si="2"/>
        <v>900000</v>
      </c>
      <c r="G143" s="20" t="s">
        <v>26</v>
      </c>
    </row>
    <row r="144" spans="1:8" ht="15" hidden="1">
      <c r="A144" s="3">
        <v>111</v>
      </c>
      <c r="B144" s="4" t="s">
        <v>165</v>
      </c>
      <c r="C144" s="5" t="s">
        <v>28</v>
      </c>
      <c r="D144" s="6">
        <v>3</v>
      </c>
      <c r="E144" s="7">
        <v>345800</v>
      </c>
      <c r="F144" s="7">
        <f t="shared" si="2"/>
        <v>1037400</v>
      </c>
      <c r="G144" s="20" t="s">
        <v>26</v>
      </c>
    </row>
    <row r="145" spans="1:8" ht="15" hidden="1">
      <c r="A145" s="3">
        <v>112</v>
      </c>
      <c r="B145" s="4" t="s">
        <v>166</v>
      </c>
      <c r="C145" s="5" t="s">
        <v>28</v>
      </c>
      <c r="D145" s="6">
        <v>2</v>
      </c>
      <c r="E145" s="7">
        <v>50000</v>
      </c>
      <c r="F145" s="7">
        <f t="shared" si="2"/>
        <v>100000</v>
      </c>
      <c r="G145" s="20" t="s">
        <v>26</v>
      </c>
    </row>
    <row r="146" spans="1:8" ht="15" hidden="1">
      <c r="A146" s="3">
        <v>113</v>
      </c>
      <c r="B146" s="4" t="s">
        <v>82</v>
      </c>
      <c r="C146" s="5" t="s">
        <v>28</v>
      </c>
      <c r="D146" s="6">
        <v>40</v>
      </c>
      <c r="E146" s="7">
        <v>20000</v>
      </c>
      <c r="F146" s="7">
        <f t="shared" si="2"/>
        <v>800000</v>
      </c>
      <c r="G146" s="20" t="s">
        <v>26</v>
      </c>
      <c r="H146" s="19">
        <v>1</v>
      </c>
    </row>
    <row r="147" spans="1:8" ht="15" hidden="1">
      <c r="A147" s="3">
        <v>114</v>
      </c>
      <c r="B147" s="4" t="s">
        <v>83</v>
      </c>
      <c r="C147" s="5" t="s">
        <v>28</v>
      </c>
      <c r="D147" s="6">
        <v>10</v>
      </c>
      <c r="E147" s="7">
        <v>41000</v>
      </c>
      <c r="F147" s="7">
        <f t="shared" si="2"/>
        <v>410000</v>
      </c>
      <c r="G147" s="20" t="s">
        <v>26</v>
      </c>
      <c r="H147" s="19">
        <v>1</v>
      </c>
    </row>
    <row r="148" spans="1:8" ht="15" hidden="1">
      <c r="A148" s="3">
        <v>115</v>
      </c>
      <c r="B148" s="4" t="s">
        <v>167</v>
      </c>
      <c r="C148" s="5" t="s">
        <v>16</v>
      </c>
      <c r="D148" s="6">
        <v>4</v>
      </c>
      <c r="E148" s="7">
        <v>182000</v>
      </c>
      <c r="F148" s="7">
        <f t="shared" si="2"/>
        <v>728000</v>
      </c>
      <c r="G148" s="20" t="s">
        <v>26</v>
      </c>
    </row>
    <row r="149" spans="1:8" ht="15" hidden="1">
      <c r="A149" s="3">
        <v>118</v>
      </c>
      <c r="B149" s="4" t="s">
        <v>168</v>
      </c>
      <c r="C149" s="5" t="s">
        <v>9</v>
      </c>
      <c r="D149" s="6">
        <v>170</v>
      </c>
      <c r="E149" s="7">
        <v>150000</v>
      </c>
      <c r="F149" s="7">
        <f t="shared" si="2"/>
        <v>25500000</v>
      </c>
      <c r="G149" s="20" t="s">
        <v>169</v>
      </c>
      <c r="H149" s="19">
        <v>1</v>
      </c>
    </row>
    <row r="150" spans="1:8" ht="15" hidden="1">
      <c r="A150" s="3">
        <v>119</v>
      </c>
      <c r="B150" s="4" t="s">
        <v>84</v>
      </c>
      <c r="C150" s="5" t="s">
        <v>28</v>
      </c>
      <c r="D150" s="6">
        <v>1.2000000000000002</v>
      </c>
      <c r="E150" s="7">
        <v>125000</v>
      </c>
      <c r="F150" s="7">
        <f t="shared" si="2"/>
        <v>150000.00000000003</v>
      </c>
      <c r="G150" s="20" t="s">
        <v>26</v>
      </c>
    </row>
    <row r="151" spans="1:8" ht="15" hidden="1">
      <c r="A151" s="3">
        <v>120</v>
      </c>
      <c r="B151" s="4" t="s">
        <v>170</v>
      </c>
      <c r="C151" s="5" t="s">
        <v>28</v>
      </c>
      <c r="D151" s="6">
        <v>0.36</v>
      </c>
      <c r="E151" s="7">
        <v>135000</v>
      </c>
      <c r="F151" s="7">
        <f t="shared" si="2"/>
        <v>48600</v>
      </c>
      <c r="G151" s="20" t="s">
        <v>26</v>
      </c>
    </row>
    <row r="152" spans="1:8" ht="15" hidden="1">
      <c r="A152" s="3">
        <v>121</v>
      </c>
      <c r="B152" s="4" t="s">
        <v>171</v>
      </c>
      <c r="C152" s="5" t="s">
        <v>28</v>
      </c>
      <c r="D152" s="6">
        <v>16</v>
      </c>
      <c r="E152" s="7">
        <v>2000</v>
      </c>
      <c r="F152" s="7">
        <f t="shared" si="2"/>
        <v>32000</v>
      </c>
      <c r="G152" s="20" t="s">
        <v>26</v>
      </c>
    </row>
    <row r="153" spans="1:8" ht="15" hidden="1">
      <c r="A153" s="3">
        <v>123</v>
      </c>
      <c r="B153" s="4" t="s">
        <v>172</v>
      </c>
      <c r="C153" s="5" t="s">
        <v>18</v>
      </c>
      <c r="D153" s="6">
        <v>220</v>
      </c>
      <c r="E153" s="7">
        <v>16500</v>
      </c>
      <c r="F153" s="7">
        <f t="shared" si="2"/>
        <v>3630000</v>
      </c>
      <c r="G153" s="20" t="s">
        <v>169</v>
      </c>
      <c r="H153" s="19">
        <v>1</v>
      </c>
    </row>
    <row r="154" spans="1:8" ht="15" hidden="1">
      <c r="A154" s="3">
        <v>125</v>
      </c>
      <c r="B154" s="4" t="s">
        <v>85</v>
      </c>
      <c r="C154" s="5" t="s">
        <v>28</v>
      </c>
      <c r="D154" s="6">
        <v>26</v>
      </c>
      <c r="E154" s="7">
        <v>59900</v>
      </c>
      <c r="F154" s="7">
        <f t="shared" si="2"/>
        <v>1557400</v>
      </c>
      <c r="G154" s="20" t="s">
        <v>26</v>
      </c>
      <c r="H154" s="19">
        <v>1</v>
      </c>
    </row>
    <row r="155" spans="1:8" ht="15" hidden="1">
      <c r="A155" s="3">
        <v>126</v>
      </c>
      <c r="B155" s="4" t="s">
        <v>86</v>
      </c>
      <c r="C155" s="5" t="s">
        <v>28</v>
      </c>
      <c r="D155" s="6">
        <v>3</v>
      </c>
      <c r="E155" s="7">
        <v>59900</v>
      </c>
      <c r="F155" s="7">
        <f t="shared" si="2"/>
        <v>179700</v>
      </c>
      <c r="G155" s="20" t="s">
        <v>26</v>
      </c>
      <c r="H155" s="19">
        <v>1</v>
      </c>
    </row>
    <row r="156" spans="1:8" ht="15" hidden="1">
      <c r="A156" s="3">
        <v>127</v>
      </c>
      <c r="B156" s="4" t="s">
        <v>87</v>
      </c>
      <c r="C156" s="5" t="s">
        <v>28</v>
      </c>
      <c r="D156" s="6">
        <v>24</v>
      </c>
      <c r="E156" s="7">
        <v>31000</v>
      </c>
      <c r="F156" s="7">
        <f t="shared" si="2"/>
        <v>744000</v>
      </c>
      <c r="G156" s="20" t="s">
        <v>26</v>
      </c>
      <c r="H156" s="19">
        <v>1</v>
      </c>
    </row>
    <row r="157" spans="1:8" ht="15" hidden="1">
      <c r="A157" s="3">
        <v>134</v>
      </c>
      <c r="B157" s="4" t="s">
        <v>173</v>
      </c>
      <c r="C157" s="5" t="s">
        <v>30</v>
      </c>
      <c r="D157" s="6">
        <v>102</v>
      </c>
      <c r="E157" s="7">
        <v>28000</v>
      </c>
      <c r="F157" s="7">
        <f t="shared" si="2"/>
        <v>2856000</v>
      </c>
      <c r="G157" s="20" t="s">
        <v>26</v>
      </c>
    </row>
    <row r="158" spans="1:8" ht="15" hidden="1">
      <c r="A158" s="3">
        <v>135</v>
      </c>
      <c r="B158" s="4" t="s">
        <v>174</v>
      </c>
      <c r="C158" s="5" t="s">
        <v>30</v>
      </c>
      <c r="D158" s="6">
        <v>45.225000000000001</v>
      </c>
      <c r="E158" s="7">
        <v>45636</v>
      </c>
      <c r="F158" s="7">
        <f t="shared" si="2"/>
        <v>2063888.1</v>
      </c>
      <c r="G158" s="20" t="s">
        <v>26</v>
      </c>
    </row>
    <row r="159" spans="1:8" ht="15" hidden="1">
      <c r="A159" s="3">
        <v>136</v>
      </c>
      <c r="B159" s="4" t="s">
        <v>93</v>
      </c>
      <c r="C159" s="5" t="s">
        <v>30</v>
      </c>
      <c r="D159" s="6">
        <v>459</v>
      </c>
      <c r="E159" s="7">
        <v>20000</v>
      </c>
      <c r="F159" s="7">
        <f t="shared" si="2"/>
        <v>9180000</v>
      </c>
      <c r="G159" s="20" t="s">
        <v>26</v>
      </c>
      <c r="H159" s="19">
        <v>1</v>
      </c>
    </row>
    <row r="160" spans="1:8" ht="15" hidden="1">
      <c r="A160" s="3">
        <v>137</v>
      </c>
      <c r="B160" s="4" t="s">
        <v>94</v>
      </c>
      <c r="C160" s="5" t="s">
        <v>30</v>
      </c>
      <c r="D160" s="6">
        <v>239.70000000000002</v>
      </c>
      <c r="E160" s="7">
        <v>28000</v>
      </c>
      <c r="F160" s="7">
        <f t="shared" si="2"/>
        <v>6711600.0000000009</v>
      </c>
      <c r="G160" s="20" t="s">
        <v>26</v>
      </c>
    </row>
    <row r="161" spans="1:8" ht="30" hidden="1">
      <c r="A161" s="3">
        <v>138</v>
      </c>
      <c r="B161" s="4" t="s">
        <v>95</v>
      </c>
      <c r="C161" s="5" t="s">
        <v>30</v>
      </c>
      <c r="D161" s="6">
        <v>25.25</v>
      </c>
      <c r="E161" s="7">
        <v>10100</v>
      </c>
      <c r="F161" s="7">
        <f t="shared" si="2"/>
        <v>255025</v>
      </c>
      <c r="G161" s="20" t="s">
        <v>26</v>
      </c>
    </row>
    <row r="162" spans="1:8" ht="15" hidden="1">
      <c r="A162" s="3">
        <v>139</v>
      </c>
      <c r="B162" s="4" t="s">
        <v>175</v>
      </c>
      <c r="C162" s="5" t="s">
        <v>30</v>
      </c>
      <c r="D162" s="6">
        <v>122.4</v>
      </c>
      <c r="E162" s="7">
        <v>82000</v>
      </c>
      <c r="F162" s="7">
        <f t="shared" si="2"/>
        <v>10036800</v>
      </c>
      <c r="G162" s="20" t="s">
        <v>26</v>
      </c>
    </row>
    <row r="163" spans="1:8" ht="30" hidden="1">
      <c r="A163" s="3">
        <v>140</v>
      </c>
      <c r="B163" s="4" t="s">
        <v>97</v>
      </c>
      <c r="C163" s="5" t="s">
        <v>30</v>
      </c>
      <c r="D163" s="6">
        <v>35.349999999999994</v>
      </c>
      <c r="E163" s="7">
        <v>20100</v>
      </c>
      <c r="F163" s="7">
        <f t="shared" si="2"/>
        <v>710534.99999999988</v>
      </c>
      <c r="G163" s="20" t="s">
        <v>26</v>
      </c>
    </row>
    <row r="164" spans="1:8" ht="15" hidden="1">
      <c r="A164" s="3">
        <v>141</v>
      </c>
      <c r="B164" s="4" t="s">
        <v>176</v>
      </c>
      <c r="C164" s="5" t="s">
        <v>30</v>
      </c>
      <c r="D164" s="6">
        <v>25.856000000000002</v>
      </c>
      <c r="E164" s="7">
        <v>124800</v>
      </c>
      <c r="F164" s="7">
        <f t="shared" si="2"/>
        <v>3226828.8000000003</v>
      </c>
      <c r="G164" s="20" t="s">
        <v>26</v>
      </c>
      <c r="H164" s="19">
        <v>1</v>
      </c>
    </row>
    <row r="165" spans="1:8" ht="15" hidden="1">
      <c r="A165" s="3">
        <v>142</v>
      </c>
      <c r="B165" s="4" t="s">
        <v>177</v>
      </c>
      <c r="C165" s="5" t="s">
        <v>30</v>
      </c>
      <c r="D165" s="6">
        <v>14.14</v>
      </c>
      <c r="E165" s="7">
        <v>145500</v>
      </c>
      <c r="F165" s="7">
        <f t="shared" si="2"/>
        <v>2057370</v>
      </c>
      <c r="G165" s="20" t="s">
        <v>26</v>
      </c>
      <c r="H165" s="19">
        <v>1</v>
      </c>
    </row>
    <row r="166" spans="1:8" ht="15" hidden="1">
      <c r="A166" s="3">
        <v>143</v>
      </c>
      <c r="B166" s="4" t="s">
        <v>178</v>
      </c>
      <c r="C166" s="5" t="s">
        <v>30</v>
      </c>
      <c r="D166" s="6">
        <v>3.03</v>
      </c>
      <c r="E166" s="7">
        <v>11800</v>
      </c>
      <c r="F166" s="7">
        <f t="shared" si="2"/>
        <v>35754</v>
      </c>
      <c r="G166" s="20" t="s">
        <v>26</v>
      </c>
      <c r="H166" s="19">
        <v>1</v>
      </c>
    </row>
    <row r="167" spans="1:8" ht="15" hidden="1">
      <c r="A167" s="3">
        <v>144</v>
      </c>
      <c r="B167" s="4" t="s">
        <v>179</v>
      </c>
      <c r="C167" s="5" t="s">
        <v>30</v>
      </c>
      <c r="D167" s="6">
        <v>10.100000000000001</v>
      </c>
      <c r="E167" s="7">
        <v>23700</v>
      </c>
      <c r="F167" s="7">
        <f t="shared" si="2"/>
        <v>239370.00000000003</v>
      </c>
      <c r="G167" s="20" t="s">
        <v>26</v>
      </c>
    </row>
    <row r="168" spans="1:8" ht="15" hidden="1">
      <c r="A168" s="3">
        <v>145</v>
      </c>
      <c r="B168" s="4" t="s">
        <v>180</v>
      </c>
      <c r="C168" s="5" t="s">
        <v>30</v>
      </c>
      <c r="D168" s="6">
        <v>20.200000000000003</v>
      </c>
      <c r="E168" s="7">
        <v>55500</v>
      </c>
      <c r="F168" s="7">
        <f t="shared" si="2"/>
        <v>1121100.0000000002</v>
      </c>
      <c r="G168" s="20" t="s">
        <v>26</v>
      </c>
      <c r="H168" s="19">
        <v>1</v>
      </c>
    </row>
    <row r="169" spans="1:8" ht="15" hidden="1">
      <c r="A169" s="3">
        <v>146</v>
      </c>
      <c r="B169" s="4" t="s">
        <v>181</v>
      </c>
      <c r="C169" s="5" t="s">
        <v>28</v>
      </c>
      <c r="D169" s="6">
        <v>2</v>
      </c>
      <c r="E169" s="7">
        <v>550000</v>
      </c>
      <c r="F169" s="7">
        <f t="shared" si="2"/>
        <v>1100000</v>
      </c>
      <c r="G169" s="20" t="s">
        <v>26</v>
      </c>
    </row>
    <row r="170" spans="1:8" ht="15" hidden="1">
      <c r="A170" s="3">
        <v>151</v>
      </c>
      <c r="B170" s="4" t="s">
        <v>182</v>
      </c>
      <c r="C170" s="5" t="s">
        <v>28</v>
      </c>
      <c r="D170" s="6">
        <v>8</v>
      </c>
      <c r="E170" s="7">
        <v>8364</v>
      </c>
      <c r="F170" s="7">
        <f t="shared" si="2"/>
        <v>66912</v>
      </c>
      <c r="G170" s="20" t="s">
        <v>26</v>
      </c>
    </row>
    <row r="171" spans="1:8" ht="15" hidden="1">
      <c r="A171" s="3">
        <v>161</v>
      </c>
      <c r="B171" s="4" t="s">
        <v>183</v>
      </c>
      <c r="C171" s="5" t="s">
        <v>28</v>
      </c>
      <c r="D171" s="6">
        <v>9</v>
      </c>
      <c r="E171" s="7">
        <v>24364</v>
      </c>
      <c r="F171" s="7">
        <f t="shared" si="2"/>
        <v>219276</v>
      </c>
      <c r="G171" s="20" t="s">
        <v>26</v>
      </c>
    </row>
    <row r="172" spans="1:8" ht="15" hidden="1">
      <c r="A172" s="3">
        <v>163</v>
      </c>
      <c r="B172" s="4" t="s">
        <v>184</v>
      </c>
      <c r="C172" s="5" t="s">
        <v>28</v>
      </c>
      <c r="D172" s="6">
        <v>3</v>
      </c>
      <c r="E172" s="7">
        <v>2364</v>
      </c>
      <c r="F172" s="7">
        <f t="shared" si="2"/>
        <v>7092</v>
      </c>
      <c r="G172" s="20" t="s">
        <v>26</v>
      </c>
    </row>
    <row r="173" spans="1:8" ht="15" hidden="1">
      <c r="A173" s="3">
        <v>164</v>
      </c>
      <c r="B173" s="4" t="s">
        <v>185</v>
      </c>
      <c r="C173" s="5" t="s">
        <v>28</v>
      </c>
      <c r="D173" s="6">
        <v>1</v>
      </c>
      <c r="E173" s="7">
        <v>30909</v>
      </c>
      <c r="F173" s="7">
        <f t="shared" si="2"/>
        <v>30909</v>
      </c>
      <c r="G173" s="20" t="s">
        <v>26</v>
      </c>
    </row>
    <row r="174" spans="1:8" ht="15" hidden="1">
      <c r="A174" s="3">
        <v>165</v>
      </c>
      <c r="B174" s="4" t="s">
        <v>186</v>
      </c>
      <c r="C174" s="5" t="s">
        <v>28</v>
      </c>
      <c r="D174" s="6">
        <v>1</v>
      </c>
      <c r="E174" s="7">
        <v>3454</v>
      </c>
      <c r="F174" s="7">
        <f t="shared" si="2"/>
        <v>3454</v>
      </c>
      <c r="G174" s="20" t="s">
        <v>26</v>
      </c>
    </row>
    <row r="175" spans="1:8" ht="15" hidden="1">
      <c r="A175" s="3">
        <v>173</v>
      </c>
      <c r="B175" s="4" t="s">
        <v>187</v>
      </c>
      <c r="C175" s="5" t="s">
        <v>18</v>
      </c>
      <c r="D175" s="6">
        <v>162.18</v>
      </c>
      <c r="E175" s="7">
        <v>15530</v>
      </c>
      <c r="F175" s="7">
        <f t="shared" si="2"/>
        <v>2518655.4</v>
      </c>
      <c r="G175" s="20" t="s">
        <v>106</v>
      </c>
      <c r="H175" s="19">
        <v>1</v>
      </c>
    </row>
    <row r="176" spans="1:8" ht="15" hidden="1">
      <c r="A176" s="3">
        <v>175</v>
      </c>
      <c r="B176" s="4" t="s">
        <v>188</v>
      </c>
      <c r="C176" s="5" t="s">
        <v>28</v>
      </c>
      <c r="D176" s="6">
        <v>1</v>
      </c>
      <c r="E176" s="7">
        <v>150000</v>
      </c>
      <c r="F176" s="7">
        <f t="shared" si="2"/>
        <v>150000</v>
      </c>
      <c r="G176" s="20" t="s">
        <v>26</v>
      </c>
    </row>
    <row r="177" spans="1:8" ht="15" hidden="1">
      <c r="A177" s="3">
        <v>177</v>
      </c>
      <c r="B177" s="4" t="s">
        <v>189</v>
      </c>
      <c r="C177" s="5" t="s">
        <v>16</v>
      </c>
      <c r="D177" s="6">
        <v>6</v>
      </c>
      <c r="E177" s="7">
        <v>580000</v>
      </c>
      <c r="F177" s="7">
        <f t="shared" si="2"/>
        <v>3480000</v>
      </c>
      <c r="G177" s="20" t="s">
        <v>26</v>
      </c>
    </row>
    <row r="178" spans="1:8" ht="15" hidden="1">
      <c r="A178" s="3">
        <v>179</v>
      </c>
      <c r="B178" s="4" t="s">
        <v>190</v>
      </c>
      <c r="C178" s="5" t="s">
        <v>16</v>
      </c>
      <c r="D178" s="6">
        <v>1</v>
      </c>
      <c r="E178" s="7">
        <v>1430000</v>
      </c>
      <c r="F178" s="7">
        <f t="shared" si="2"/>
        <v>1430000</v>
      </c>
      <c r="G178" s="20" t="s">
        <v>26</v>
      </c>
    </row>
    <row r="179" spans="1:8" ht="15" hidden="1">
      <c r="A179" s="3">
        <v>185</v>
      </c>
      <c r="B179" s="4" t="s">
        <v>110</v>
      </c>
      <c r="C179" s="5" t="s">
        <v>30</v>
      </c>
      <c r="D179" s="6">
        <v>450</v>
      </c>
      <c r="E179" s="7">
        <v>8636</v>
      </c>
      <c r="F179" s="7">
        <f t="shared" si="2"/>
        <v>3886200</v>
      </c>
      <c r="G179" s="20" t="s">
        <v>26</v>
      </c>
    </row>
    <row r="180" spans="1:8" ht="15" hidden="1">
      <c r="A180" s="3">
        <v>7</v>
      </c>
      <c r="B180" s="4" t="s">
        <v>191</v>
      </c>
      <c r="C180" s="5" t="s">
        <v>55</v>
      </c>
      <c r="D180" s="6">
        <v>4</v>
      </c>
      <c r="E180" s="7">
        <v>290000</v>
      </c>
      <c r="F180" s="7">
        <f t="shared" si="2"/>
        <v>1160000</v>
      </c>
      <c r="G180" s="20" t="s">
        <v>56</v>
      </c>
      <c r="H180" s="19">
        <v>1</v>
      </c>
    </row>
    <row r="181" spans="1:8" ht="15" hidden="1">
      <c r="A181" s="3">
        <v>10</v>
      </c>
      <c r="B181" s="4" t="s">
        <v>192</v>
      </c>
      <c r="C181" s="5" t="s">
        <v>18</v>
      </c>
      <c r="D181" s="6">
        <v>10</v>
      </c>
      <c r="E181" s="7">
        <v>22000</v>
      </c>
      <c r="F181" s="7">
        <f t="shared" si="2"/>
        <v>220000</v>
      </c>
      <c r="G181" s="20" t="s">
        <v>193</v>
      </c>
    </row>
    <row r="182" spans="1:8" ht="15" hidden="1">
      <c r="A182" s="3">
        <v>13</v>
      </c>
      <c r="B182" s="4" t="s">
        <v>194</v>
      </c>
      <c r="C182" s="5" t="s">
        <v>55</v>
      </c>
      <c r="D182" s="6">
        <v>3.5</v>
      </c>
      <c r="E182" s="7">
        <v>310000</v>
      </c>
      <c r="F182" s="7">
        <f t="shared" si="2"/>
        <v>1085000</v>
      </c>
      <c r="G182" s="20" t="s">
        <v>56</v>
      </c>
      <c r="H182" s="19">
        <v>1</v>
      </c>
    </row>
    <row r="183" spans="1:8" ht="15" hidden="1">
      <c r="A183" s="3">
        <v>14</v>
      </c>
      <c r="B183" s="4" t="s">
        <v>195</v>
      </c>
      <c r="C183" s="5" t="s">
        <v>9</v>
      </c>
      <c r="D183" s="6">
        <v>3</v>
      </c>
      <c r="E183" s="7">
        <v>1800000</v>
      </c>
      <c r="F183" s="7">
        <f t="shared" si="2"/>
        <v>5400000</v>
      </c>
      <c r="G183" s="20" t="s">
        <v>72</v>
      </c>
    </row>
    <row r="184" spans="1:8" ht="15" hidden="1">
      <c r="A184" s="3">
        <v>16</v>
      </c>
      <c r="B184" s="4" t="s">
        <v>196</v>
      </c>
      <c r="C184" s="5" t="s">
        <v>18</v>
      </c>
      <c r="D184" s="6">
        <v>20</v>
      </c>
      <c r="E184" s="7">
        <v>24000</v>
      </c>
      <c r="F184" s="7">
        <f t="shared" si="2"/>
        <v>480000</v>
      </c>
      <c r="G184" s="20" t="s">
        <v>106</v>
      </c>
    </row>
    <row r="185" spans="1:8" s="21" customFormat="1" ht="15" hidden="1">
      <c r="A185" s="8">
        <v>18</v>
      </c>
      <c r="B185" s="9" t="s">
        <v>197</v>
      </c>
      <c r="C185" s="10" t="s">
        <v>9</v>
      </c>
      <c r="D185" s="11">
        <v>10.573689999999999</v>
      </c>
      <c r="E185" s="12">
        <v>70000</v>
      </c>
      <c r="F185" s="7">
        <f t="shared" si="2"/>
        <v>740158.29999999993</v>
      </c>
      <c r="G185" s="21" t="s">
        <v>78</v>
      </c>
    </row>
    <row r="186" spans="1:8" ht="15" hidden="1">
      <c r="A186" s="3">
        <v>21</v>
      </c>
      <c r="B186" s="4" t="s">
        <v>198</v>
      </c>
      <c r="C186" s="5" t="s">
        <v>55</v>
      </c>
      <c r="D186" s="6">
        <v>3</v>
      </c>
      <c r="E186" s="7">
        <v>4300000</v>
      </c>
      <c r="F186" s="7">
        <f t="shared" si="2"/>
        <v>12900000</v>
      </c>
      <c r="G186" s="20" t="s">
        <v>133</v>
      </c>
      <c r="H186" s="19">
        <v>1</v>
      </c>
    </row>
    <row r="187" spans="1:8" ht="15" hidden="1">
      <c r="A187" s="3">
        <v>23</v>
      </c>
      <c r="B187" s="4" t="s">
        <v>199</v>
      </c>
      <c r="C187" s="5" t="s">
        <v>18</v>
      </c>
      <c r="D187" s="6">
        <v>15</v>
      </c>
      <c r="E187" s="7">
        <v>118000</v>
      </c>
      <c r="F187" s="7">
        <f t="shared" si="2"/>
        <v>1770000</v>
      </c>
      <c r="G187" s="20" t="s">
        <v>72</v>
      </c>
    </row>
    <row r="188" spans="1:8" ht="15" hidden="1">
      <c r="A188" s="3">
        <v>27</v>
      </c>
      <c r="B188" s="4" t="s">
        <v>200</v>
      </c>
      <c r="C188" s="5" t="s">
        <v>201</v>
      </c>
      <c r="D188" s="6">
        <v>300</v>
      </c>
      <c r="E188" s="7">
        <v>130000</v>
      </c>
      <c r="F188" s="7">
        <f t="shared" si="2"/>
        <v>39000000</v>
      </c>
      <c r="G188" s="20" t="s">
        <v>49</v>
      </c>
      <c r="H188" s="19">
        <v>1</v>
      </c>
    </row>
    <row r="189" spans="1:8" ht="15" hidden="1">
      <c r="A189" s="3">
        <v>28</v>
      </c>
      <c r="B189" s="4" t="s">
        <v>202</v>
      </c>
      <c r="C189" s="5" t="s">
        <v>201</v>
      </c>
      <c r="D189" s="6">
        <v>500</v>
      </c>
      <c r="E189" s="7">
        <v>180000</v>
      </c>
      <c r="F189" s="7">
        <f t="shared" si="2"/>
        <v>90000000</v>
      </c>
      <c r="G189" s="20" t="s">
        <v>49</v>
      </c>
      <c r="H189" s="19">
        <v>1</v>
      </c>
    </row>
    <row r="190" spans="1:8" ht="15" hidden="1">
      <c r="A190" s="13">
        <v>29</v>
      </c>
      <c r="B190" s="14" t="s">
        <v>203</v>
      </c>
      <c r="C190" s="15" t="s">
        <v>18</v>
      </c>
      <c r="D190" s="16">
        <v>2550</v>
      </c>
      <c r="E190" s="17">
        <v>15530</v>
      </c>
      <c r="F190" s="17">
        <f t="shared" si="2"/>
        <v>39601500</v>
      </c>
      <c r="G190" s="20" t="s">
        <v>204</v>
      </c>
      <c r="H190" s="19">
        <v>1</v>
      </c>
    </row>
    <row r="191" spans="1:8" ht="15" customHeight="1">
      <c r="A191" s="22"/>
      <c r="B191" s="22"/>
      <c r="C191" s="22"/>
      <c r="D191" s="22"/>
      <c r="E191" s="22"/>
      <c r="F191" s="18">
        <f>SUBTOTAL(9,F4:F190)</f>
        <v>64250000</v>
      </c>
    </row>
    <row r="192" spans="1:8" ht="15" customHeight="1"/>
    <row r="193" spans="2:9" ht="15" customHeight="1"/>
    <row r="194" spans="2:9" ht="15" customHeight="1"/>
    <row r="195" spans="2:9" ht="15" customHeight="1"/>
    <row r="196" spans="2:9" ht="15" customHeight="1"/>
    <row r="197" spans="2:9" ht="15" customHeight="1"/>
    <row r="198" spans="2:9" ht="15" customHeight="1"/>
    <row r="199" spans="2:9" ht="15" customHeight="1"/>
    <row r="200" spans="2:9" ht="15" hidden="1" customHeight="1">
      <c r="B200" s="25" t="s">
        <v>209</v>
      </c>
      <c r="C200" s="25" t="s">
        <v>210</v>
      </c>
      <c r="D200" s="25">
        <v>40</v>
      </c>
      <c r="E200" s="26">
        <v>485000</v>
      </c>
      <c r="F200" s="26">
        <f t="shared" ref="F200:F205" si="3">E200*D200</f>
        <v>19400000</v>
      </c>
    </row>
    <row r="201" spans="2:9" ht="15" hidden="1" customHeight="1">
      <c r="B201" s="25" t="s">
        <v>212</v>
      </c>
      <c r="C201" s="25" t="s">
        <v>211</v>
      </c>
      <c r="D201" s="25">
        <v>8</v>
      </c>
      <c r="E201" s="26">
        <v>2350000</v>
      </c>
      <c r="F201" s="26">
        <f t="shared" si="3"/>
        <v>18800000</v>
      </c>
      <c r="I201" s="19">
        <v>142836000</v>
      </c>
    </row>
    <row r="202" spans="2:9" ht="15" hidden="1" customHeight="1">
      <c r="B202" s="25" t="s">
        <v>213</v>
      </c>
      <c r="C202" s="25" t="s">
        <v>211</v>
      </c>
      <c r="D202" s="25">
        <v>5</v>
      </c>
      <c r="E202" s="26">
        <v>3800000</v>
      </c>
      <c r="F202" s="26">
        <f t="shared" si="3"/>
        <v>19000000</v>
      </c>
      <c r="I202" s="19">
        <v>172624376</v>
      </c>
    </row>
    <row r="203" spans="2:9" ht="15" hidden="1" customHeight="1">
      <c r="B203" s="25" t="s">
        <v>214</v>
      </c>
      <c r="C203" s="25" t="s">
        <v>211</v>
      </c>
      <c r="D203" s="25">
        <v>26</v>
      </c>
      <c r="E203" s="26">
        <v>2865000</v>
      </c>
      <c r="F203" s="26">
        <f t="shared" si="3"/>
        <v>74490000</v>
      </c>
      <c r="I203" s="19">
        <v>60128916</v>
      </c>
    </row>
    <row r="204" spans="2:9" ht="15" hidden="1" customHeight="1">
      <c r="B204" s="25" t="s">
        <v>212</v>
      </c>
      <c r="C204" s="25" t="s">
        <v>215</v>
      </c>
      <c r="D204" s="25">
        <v>10</v>
      </c>
      <c r="E204" s="26">
        <v>515000</v>
      </c>
      <c r="F204" s="26">
        <f t="shared" si="3"/>
        <v>5150000</v>
      </c>
      <c r="I204" s="19">
        <v>452696547</v>
      </c>
    </row>
    <row r="205" spans="2:9" ht="15" hidden="1" customHeight="1">
      <c r="B205" s="25" t="s">
        <v>216</v>
      </c>
      <c r="C205" s="25" t="s">
        <v>217</v>
      </c>
      <c r="D205" s="25">
        <v>4</v>
      </c>
      <c r="E205" s="26">
        <v>2462000</v>
      </c>
      <c r="F205" s="26">
        <f t="shared" si="3"/>
        <v>9848000</v>
      </c>
    </row>
    <row r="206" spans="2:9" ht="15" hidden="1" customHeight="1">
      <c r="B206" s="25"/>
      <c r="C206" s="25"/>
      <c r="D206" s="25"/>
      <c r="E206" s="25"/>
      <c r="F206" s="26">
        <f>SUBTOTAL(9,F200:F205)</f>
        <v>0</v>
      </c>
      <c r="I206" s="19">
        <v>40115000</v>
      </c>
    </row>
    <row r="207" spans="2:9" ht="15" hidden="1" customHeight="1">
      <c r="B207" s="27"/>
      <c r="C207" s="27"/>
      <c r="D207" s="27"/>
      <c r="E207" s="27"/>
      <c r="F207" s="27"/>
      <c r="I207" s="19">
        <v>239255255</v>
      </c>
    </row>
    <row r="208" spans="2:9" ht="15" hidden="1" customHeight="1">
      <c r="I208" s="19">
        <v>63380000</v>
      </c>
    </row>
    <row r="209" spans="9:9" ht="15" hidden="1" customHeight="1">
      <c r="I209" s="19">
        <v>390333225</v>
      </c>
    </row>
    <row r="210" spans="9:9" ht="15" hidden="1" customHeight="1">
      <c r="I210" s="19">
        <f>SUBTOTAL(9,I201:I209)</f>
        <v>0</v>
      </c>
    </row>
    <row r="211" spans="9:9" ht="15" customHeight="1"/>
    <row r="212" spans="9:9" ht="15" customHeight="1"/>
    <row r="213" spans="9:9" ht="15" customHeight="1"/>
    <row r="214" spans="9:9" ht="15" customHeight="1"/>
    <row r="215" spans="9:9" ht="15" customHeight="1"/>
    <row r="216" spans="9:9" ht="15" customHeight="1"/>
    <row r="217" spans="9:9" ht="15" customHeight="1"/>
    <row r="218" spans="9:9" ht="15" customHeight="1"/>
    <row r="219" spans="9:9" ht="15" customHeight="1"/>
    <row r="220" spans="9:9" ht="15" customHeight="1"/>
    <row r="221" spans="9:9" ht="15" customHeight="1"/>
    <row r="222" spans="9:9" ht="15" customHeight="1"/>
    <row r="223" spans="9:9" ht="15" customHeight="1"/>
    <row r="224" spans="9:9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</sheetData>
  <autoFilter ref="A3:U190" xr:uid="{00000000-0009-0000-0000-000001000000}">
    <filterColumn colId="6">
      <filters>
        <filter val="cửa"/>
      </filters>
    </filterColumn>
    <filterColumn colId="7">
      <filters blank="1"/>
    </filterColumn>
  </autoFilter>
  <mergeCells count="2">
    <mergeCell ref="A1:F1"/>
    <mergeCell ref="A2:F2"/>
  </mergeCells>
  <pageMargins left="0.70866141732283472" right="7.874015748031496E-2" top="7.874015748031496E-2" bottom="7.874015748031496E-2" header="0.31496062992125984" footer="7.874015748031496E-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I767"/>
  <sheetViews>
    <sheetView topLeftCell="A105" workbookViewId="0">
      <selection activeCell="B12" sqref="B12:G179"/>
    </sheetView>
  </sheetViews>
  <sheetFormatPr baseColWidth="10" defaultColWidth="8.59765625" defaultRowHeight="11"/>
  <cols>
    <col min="1" max="1" width="5.59765625" style="19" customWidth="1"/>
    <col min="2" max="2" width="39.19921875" style="19" customWidth="1"/>
    <col min="3" max="3" width="10" style="19" customWidth="1"/>
    <col min="4" max="5" width="12.796875" style="19" customWidth="1"/>
    <col min="6" max="6" width="16.59765625" style="19" customWidth="1"/>
    <col min="7" max="7" width="18.3984375" style="19" customWidth="1"/>
    <col min="8" max="8" width="8.59765625" style="19"/>
    <col min="9" max="9" width="9.59765625" style="19" bestFit="1" customWidth="1"/>
    <col min="10" max="256" width="8.59765625" style="19"/>
    <col min="257" max="257" width="5.59765625" style="19" customWidth="1"/>
    <col min="258" max="258" width="36.19921875" style="19" customWidth="1"/>
    <col min="259" max="259" width="10" style="19" customWidth="1"/>
    <col min="260" max="261" width="12.796875" style="19" customWidth="1"/>
    <col min="262" max="262" width="14.59765625" style="19" customWidth="1"/>
    <col min="263" max="263" width="18.3984375" style="19" customWidth="1"/>
    <col min="264" max="512" width="8.59765625" style="19"/>
    <col min="513" max="513" width="5.59765625" style="19" customWidth="1"/>
    <col min="514" max="514" width="36.19921875" style="19" customWidth="1"/>
    <col min="515" max="515" width="10" style="19" customWidth="1"/>
    <col min="516" max="517" width="12.796875" style="19" customWidth="1"/>
    <col min="518" max="518" width="14.59765625" style="19" customWidth="1"/>
    <col min="519" max="519" width="18.3984375" style="19" customWidth="1"/>
    <col min="520" max="768" width="8.59765625" style="19"/>
    <col min="769" max="769" width="5.59765625" style="19" customWidth="1"/>
    <col min="770" max="770" width="36.19921875" style="19" customWidth="1"/>
    <col min="771" max="771" width="10" style="19" customWidth="1"/>
    <col min="772" max="773" width="12.796875" style="19" customWidth="1"/>
    <col min="774" max="774" width="14.59765625" style="19" customWidth="1"/>
    <col min="775" max="775" width="18.3984375" style="19" customWidth="1"/>
    <col min="776" max="1024" width="8.59765625" style="19"/>
    <col min="1025" max="1025" width="5.59765625" style="19" customWidth="1"/>
    <col min="1026" max="1026" width="36.19921875" style="19" customWidth="1"/>
    <col min="1027" max="1027" width="10" style="19" customWidth="1"/>
    <col min="1028" max="1029" width="12.796875" style="19" customWidth="1"/>
    <col min="1030" max="1030" width="14.59765625" style="19" customWidth="1"/>
    <col min="1031" max="1031" width="18.3984375" style="19" customWidth="1"/>
    <col min="1032" max="1280" width="8.59765625" style="19"/>
    <col min="1281" max="1281" width="5.59765625" style="19" customWidth="1"/>
    <col min="1282" max="1282" width="36.19921875" style="19" customWidth="1"/>
    <col min="1283" max="1283" width="10" style="19" customWidth="1"/>
    <col min="1284" max="1285" width="12.796875" style="19" customWidth="1"/>
    <col min="1286" max="1286" width="14.59765625" style="19" customWidth="1"/>
    <col min="1287" max="1287" width="18.3984375" style="19" customWidth="1"/>
    <col min="1288" max="1536" width="8.59765625" style="19"/>
    <col min="1537" max="1537" width="5.59765625" style="19" customWidth="1"/>
    <col min="1538" max="1538" width="36.19921875" style="19" customWidth="1"/>
    <col min="1539" max="1539" width="10" style="19" customWidth="1"/>
    <col min="1540" max="1541" width="12.796875" style="19" customWidth="1"/>
    <col min="1542" max="1542" width="14.59765625" style="19" customWidth="1"/>
    <col min="1543" max="1543" width="18.3984375" style="19" customWidth="1"/>
    <col min="1544" max="1792" width="8.59765625" style="19"/>
    <col min="1793" max="1793" width="5.59765625" style="19" customWidth="1"/>
    <col min="1794" max="1794" width="36.19921875" style="19" customWidth="1"/>
    <col min="1795" max="1795" width="10" style="19" customWidth="1"/>
    <col min="1796" max="1797" width="12.796875" style="19" customWidth="1"/>
    <col min="1798" max="1798" width="14.59765625" style="19" customWidth="1"/>
    <col min="1799" max="1799" width="18.3984375" style="19" customWidth="1"/>
    <col min="1800" max="2048" width="8.59765625" style="19"/>
    <col min="2049" max="2049" width="5.59765625" style="19" customWidth="1"/>
    <col min="2050" max="2050" width="36.19921875" style="19" customWidth="1"/>
    <col min="2051" max="2051" width="10" style="19" customWidth="1"/>
    <col min="2052" max="2053" width="12.796875" style="19" customWidth="1"/>
    <col min="2054" max="2054" width="14.59765625" style="19" customWidth="1"/>
    <col min="2055" max="2055" width="18.3984375" style="19" customWidth="1"/>
    <col min="2056" max="2304" width="8.59765625" style="19"/>
    <col min="2305" max="2305" width="5.59765625" style="19" customWidth="1"/>
    <col min="2306" max="2306" width="36.19921875" style="19" customWidth="1"/>
    <col min="2307" max="2307" width="10" style="19" customWidth="1"/>
    <col min="2308" max="2309" width="12.796875" style="19" customWidth="1"/>
    <col min="2310" max="2310" width="14.59765625" style="19" customWidth="1"/>
    <col min="2311" max="2311" width="18.3984375" style="19" customWidth="1"/>
    <col min="2312" max="2560" width="8.59765625" style="19"/>
    <col min="2561" max="2561" width="5.59765625" style="19" customWidth="1"/>
    <col min="2562" max="2562" width="36.19921875" style="19" customWidth="1"/>
    <col min="2563" max="2563" width="10" style="19" customWidth="1"/>
    <col min="2564" max="2565" width="12.796875" style="19" customWidth="1"/>
    <col min="2566" max="2566" width="14.59765625" style="19" customWidth="1"/>
    <col min="2567" max="2567" width="18.3984375" style="19" customWidth="1"/>
    <col min="2568" max="2816" width="8.59765625" style="19"/>
    <col min="2817" max="2817" width="5.59765625" style="19" customWidth="1"/>
    <col min="2818" max="2818" width="36.19921875" style="19" customWidth="1"/>
    <col min="2819" max="2819" width="10" style="19" customWidth="1"/>
    <col min="2820" max="2821" width="12.796875" style="19" customWidth="1"/>
    <col min="2822" max="2822" width="14.59765625" style="19" customWidth="1"/>
    <col min="2823" max="2823" width="18.3984375" style="19" customWidth="1"/>
    <col min="2824" max="3072" width="8.59765625" style="19"/>
    <col min="3073" max="3073" width="5.59765625" style="19" customWidth="1"/>
    <col min="3074" max="3074" width="36.19921875" style="19" customWidth="1"/>
    <col min="3075" max="3075" width="10" style="19" customWidth="1"/>
    <col min="3076" max="3077" width="12.796875" style="19" customWidth="1"/>
    <col min="3078" max="3078" width="14.59765625" style="19" customWidth="1"/>
    <col min="3079" max="3079" width="18.3984375" style="19" customWidth="1"/>
    <col min="3080" max="3328" width="8.59765625" style="19"/>
    <col min="3329" max="3329" width="5.59765625" style="19" customWidth="1"/>
    <col min="3330" max="3330" width="36.19921875" style="19" customWidth="1"/>
    <col min="3331" max="3331" width="10" style="19" customWidth="1"/>
    <col min="3332" max="3333" width="12.796875" style="19" customWidth="1"/>
    <col min="3334" max="3334" width="14.59765625" style="19" customWidth="1"/>
    <col min="3335" max="3335" width="18.3984375" style="19" customWidth="1"/>
    <col min="3336" max="3584" width="8.59765625" style="19"/>
    <col min="3585" max="3585" width="5.59765625" style="19" customWidth="1"/>
    <col min="3586" max="3586" width="36.19921875" style="19" customWidth="1"/>
    <col min="3587" max="3587" width="10" style="19" customWidth="1"/>
    <col min="3588" max="3589" width="12.796875" style="19" customWidth="1"/>
    <col min="3590" max="3590" width="14.59765625" style="19" customWidth="1"/>
    <col min="3591" max="3591" width="18.3984375" style="19" customWidth="1"/>
    <col min="3592" max="3840" width="8.59765625" style="19"/>
    <col min="3841" max="3841" width="5.59765625" style="19" customWidth="1"/>
    <col min="3842" max="3842" width="36.19921875" style="19" customWidth="1"/>
    <col min="3843" max="3843" width="10" style="19" customWidth="1"/>
    <col min="3844" max="3845" width="12.796875" style="19" customWidth="1"/>
    <col min="3846" max="3846" width="14.59765625" style="19" customWidth="1"/>
    <col min="3847" max="3847" width="18.3984375" style="19" customWidth="1"/>
    <col min="3848" max="4096" width="8.59765625" style="19"/>
    <col min="4097" max="4097" width="5.59765625" style="19" customWidth="1"/>
    <col min="4098" max="4098" width="36.19921875" style="19" customWidth="1"/>
    <col min="4099" max="4099" width="10" style="19" customWidth="1"/>
    <col min="4100" max="4101" width="12.796875" style="19" customWidth="1"/>
    <col min="4102" max="4102" width="14.59765625" style="19" customWidth="1"/>
    <col min="4103" max="4103" width="18.3984375" style="19" customWidth="1"/>
    <col min="4104" max="4352" width="8.59765625" style="19"/>
    <col min="4353" max="4353" width="5.59765625" style="19" customWidth="1"/>
    <col min="4354" max="4354" width="36.19921875" style="19" customWidth="1"/>
    <col min="4355" max="4355" width="10" style="19" customWidth="1"/>
    <col min="4356" max="4357" width="12.796875" style="19" customWidth="1"/>
    <col min="4358" max="4358" width="14.59765625" style="19" customWidth="1"/>
    <col min="4359" max="4359" width="18.3984375" style="19" customWidth="1"/>
    <col min="4360" max="4608" width="8.59765625" style="19"/>
    <col min="4609" max="4609" width="5.59765625" style="19" customWidth="1"/>
    <col min="4610" max="4610" width="36.19921875" style="19" customWidth="1"/>
    <col min="4611" max="4611" width="10" style="19" customWidth="1"/>
    <col min="4612" max="4613" width="12.796875" style="19" customWidth="1"/>
    <col min="4614" max="4614" width="14.59765625" style="19" customWidth="1"/>
    <col min="4615" max="4615" width="18.3984375" style="19" customWidth="1"/>
    <col min="4616" max="4864" width="8.59765625" style="19"/>
    <col min="4865" max="4865" width="5.59765625" style="19" customWidth="1"/>
    <col min="4866" max="4866" width="36.19921875" style="19" customWidth="1"/>
    <col min="4867" max="4867" width="10" style="19" customWidth="1"/>
    <col min="4868" max="4869" width="12.796875" style="19" customWidth="1"/>
    <col min="4870" max="4870" width="14.59765625" style="19" customWidth="1"/>
    <col min="4871" max="4871" width="18.3984375" style="19" customWidth="1"/>
    <col min="4872" max="5120" width="8.59765625" style="19"/>
    <col min="5121" max="5121" width="5.59765625" style="19" customWidth="1"/>
    <col min="5122" max="5122" width="36.19921875" style="19" customWidth="1"/>
    <col min="5123" max="5123" width="10" style="19" customWidth="1"/>
    <col min="5124" max="5125" width="12.796875" style="19" customWidth="1"/>
    <col min="5126" max="5126" width="14.59765625" style="19" customWidth="1"/>
    <col min="5127" max="5127" width="18.3984375" style="19" customWidth="1"/>
    <col min="5128" max="5376" width="8.59765625" style="19"/>
    <col min="5377" max="5377" width="5.59765625" style="19" customWidth="1"/>
    <col min="5378" max="5378" width="36.19921875" style="19" customWidth="1"/>
    <col min="5379" max="5379" width="10" style="19" customWidth="1"/>
    <col min="5380" max="5381" width="12.796875" style="19" customWidth="1"/>
    <col min="5382" max="5382" width="14.59765625" style="19" customWidth="1"/>
    <col min="5383" max="5383" width="18.3984375" style="19" customWidth="1"/>
    <col min="5384" max="5632" width="8.59765625" style="19"/>
    <col min="5633" max="5633" width="5.59765625" style="19" customWidth="1"/>
    <col min="5634" max="5634" width="36.19921875" style="19" customWidth="1"/>
    <col min="5635" max="5635" width="10" style="19" customWidth="1"/>
    <col min="5636" max="5637" width="12.796875" style="19" customWidth="1"/>
    <col min="5638" max="5638" width="14.59765625" style="19" customWidth="1"/>
    <col min="5639" max="5639" width="18.3984375" style="19" customWidth="1"/>
    <col min="5640" max="5888" width="8.59765625" style="19"/>
    <col min="5889" max="5889" width="5.59765625" style="19" customWidth="1"/>
    <col min="5890" max="5890" width="36.19921875" style="19" customWidth="1"/>
    <col min="5891" max="5891" width="10" style="19" customWidth="1"/>
    <col min="5892" max="5893" width="12.796875" style="19" customWidth="1"/>
    <col min="5894" max="5894" width="14.59765625" style="19" customWidth="1"/>
    <col min="5895" max="5895" width="18.3984375" style="19" customWidth="1"/>
    <col min="5896" max="6144" width="8.59765625" style="19"/>
    <col min="6145" max="6145" width="5.59765625" style="19" customWidth="1"/>
    <col min="6146" max="6146" width="36.19921875" style="19" customWidth="1"/>
    <col min="6147" max="6147" width="10" style="19" customWidth="1"/>
    <col min="6148" max="6149" width="12.796875" style="19" customWidth="1"/>
    <col min="6150" max="6150" width="14.59765625" style="19" customWidth="1"/>
    <col min="6151" max="6151" width="18.3984375" style="19" customWidth="1"/>
    <col min="6152" max="6400" width="8.59765625" style="19"/>
    <col min="6401" max="6401" width="5.59765625" style="19" customWidth="1"/>
    <col min="6402" max="6402" width="36.19921875" style="19" customWidth="1"/>
    <col min="6403" max="6403" width="10" style="19" customWidth="1"/>
    <col min="6404" max="6405" width="12.796875" style="19" customWidth="1"/>
    <col min="6406" max="6406" width="14.59765625" style="19" customWidth="1"/>
    <col min="6407" max="6407" width="18.3984375" style="19" customWidth="1"/>
    <col min="6408" max="6656" width="8.59765625" style="19"/>
    <col min="6657" max="6657" width="5.59765625" style="19" customWidth="1"/>
    <col min="6658" max="6658" width="36.19921875" style="19" customWidth="1"/>
    <col min="6659" max="6659" width="10" style="19" customWidth="1"/>
    <col min="6660" max="6661" width="12.796875" style="19" customWidth="1"/>
    <col min="6662" max="6662" width="14.59765625" style="19" customWidth="1"/>
    <col min="6663" max="6663" width="18.3984375" style="19" customWidth="1"/>
    <col min="6664" max="6912" width="8.59765625" style="19"/>
    <col min="6913" max="6913" width="5.59765625" style="19" customWidth="1"/>
    <col min="6914" max="6914" width="36.19921875" style="19" customWidth="1"/>
    <col min="6915" max="6915" width="10" style="19" customWidth="1"/>
    <col min="6916" max="6917" width="12.796875" style="19" customWidth="1"/>
    <col min="6918" max="6918" width="14.59765625" style="19" customWidth="1"/>
    <col min="6919" max="6919" width="18.3984375" style="19" customWidth="1"/>
    <col min="6920" max="7168" width="8.59765625" style="19"/>
    <col min="7169" max="7169" width="5.59765625" style="19" customWidth="1"/>
    <col min="7170" max="7170" width="36.19921875" style="19" customWidth="1"/>
    <col min="7171" max="7171" width="10" style="19" customWidth="1"/>
    <col min="7172" max="7173" width="12.796875" style="19" customWidth="1"/>
    <col min="7174" max="7174" width="14.59765625" style="19" customWidth="1"/>
    <col min="7175" max="7175" width="18.3984375" style="19" customWidth="1"/>
    <col min="7176" max="7424" width="8.59765625" style="19"/>
    <col min="7425" max="7425" width="5.59765625" style="19" customWidth="1"/>
    <col min="7426" max="7426" width="36.19921875" style="19" customWidth="1"/>
    <col min="7427" max="7427" width="10" style="19" customWidth="1"/>
    <col min="7428" max="7429" width="12.796875" style="19" customWidth="1"/>
    <col min="7430" max="7430" width="14.59765625" style="19" customWidth="1"/>
    <col min="7431" max="7431" width="18.3984375" style="19" customWidth="1"/>
    <col min="7432" max="7680" width="8.59765625" style="19"/>
    <col min="7681" max="7681" width="5.59765625" style="19" customWidth="1"/>
    <col min="7682" max="7682" width="36.19921875" style="19" customWidth="1"/>
    <col min="7683" max="7683" width="10" style="19" customWidth="1"/>
    <col min="7684" max="7685" width="12.796875" style="19" customWidth="1"/>
    <col min="7686" max="7686" width="14.59765625" style="19" customWidth="1"/>
    <col min="7687" max="7687" width="18.3984375" style="19" customWidth="1"/>
    <col min="7688" max="7936" width="8.59765625" style="19"/>
    <col min="7937" max="7937" width="5.59765625" style="19" customWidth="1"/>
    <col min="7938" max="7938" width="36.19921875" style="19" customWidth="1"/>
    <col min="7939" max="7939" width="10" style="19" customWidth="1"/>
    <col min="7940" max="7941" width="12.796875" style="19" customWidth="1"/>
    <col min="7942" max="7942" width="14.59765625" style="19" customWidth="1"/>
    <col min="7943" max="7943" width="18.3984375" style="19" customWidth="1"/>
    <col min="7944" max="8192" width="8.59765625" style="19"/>
    <col min="8193" max="8193" width="5.59765625" style="19" customWidth="1"/>
    <col min="8194" max="8194" width="36.19921875" style="19" customWidth="1"/>
    <col min="8195" max="8195" width="10" style="19" customWidth="1"/>
    <col min="8196" max="8197" width="12.796875" style="19" customWidth="1"/>
    <col min="8198" max="8198" width="14.59765625" style="19" customWidth="1"/>
    <col min="8199" max="8199" width="18.3984375" style="19" customWidth="1"/>
    <col min="8200" max="8448" width="8.59765625" style="19"/>
    <col min="8449" max="8449" width="5.59765625" style="19" customWidth="1"/>
    <col min="8450" max="8450" width="36.19921875" style="19" customWidth="1"/>
    <col min="8451" max="8451" width="10" style="19" customWidth="1"/>
    <col min="8452" max="8453" width="12.796875" style="19" customWidth="1"/>
    <col min="8454" max="8454" width="14.59765625" style="19" customWidth="1"/>
    <col min="8455" max="8455" width="18.3984375" style="19" customWidth="1"/>
    <col min="8456" max="8704" width="8.59765625" style="19"/>
    <col min="8705" max="8705" width="5.59765625" style="19" customWidth="1"/>
    <col min="8706" max="8706" width="36.19921875" style="19" customWidth="1"/>
    <col min="8707" max="8707" width="10" style="19" customWidth="1"/>
    <col min="8708" max="8709" width="12.796875" style="19" customWidth="1"/>
    <col min="8710" max="8710" width="14.59765625" style="19" customWidth="1"/>
    <col min="8711" max="8711" width="18.3984375" style="19" customWidth="1"/>
    <col min="8712" max="8960" width="8.59765625" style="19"/>
    <col min="8961" max="8961" width="5.59765625" style="19" customWidth="1"/>
    <col min="8962" max="8962" width="36.19921875" style="19" customWidth="1"/>
    <col min="8963" max="8963" width="10" style="19" customWidth="1"/>
    <col min="8964" max="8965" width="12.796875" style="19" customWidth="1"/>
    <col min="8966" max="8966" width="14.59765625" style="19" customWidth="1"/>
    <col min="8967" max="8967" width="18.3984375" style="19" customWidth="1"/>
    <col min="8968" max="9216" width="8.59765625" style="19"/>
    <col min="9217" max="9217" width="5.59765625" style="19" customWidth="1"/>
    <col min="9218" max="9218" width="36.19921875" style="19" customWidth="1"/>
    <col min="9219" max="9219" width="10" style="19" customWidth="1"/>
    <col min="9220" max="9221" width="12.796875" style="19" customWidth="1"/>
    <col min="9222" max="9222" width="14.59765625" style="19" customWidth="1"/>
    <col min="9223" max="9223" width="18.3984375" style="19" customWidth="1"/>
    <col min="9224" max="9472" width="8.59765625" style="19"/>
    <col min="9473" max="9473" width="5.59765625" style="19" customWidth="1"/>
    <col min="9474" max="9474" width="36.19921875" style="19" customWidth="1"/>
    <col min="9475" max="9475" width="10" style="19" customWidth="1"/>
    <col min="9476" max="9477" width="12.796875" style="19" customWidth="1"/>
    <col min="9478" max="9478" width="14.59765625" style="19" customWidth="1"/>
    <col min="9479" max="9479" width="18.3984375" style="19" customWidth="1"/>
    <col min="9480" max="9728" width="8.59765625" style="19"/>
    <col min="9729" max="9729" width="5.59765625" style="19" customWidth="1"/>
    <col min="9730" max="9730" width="36.19921875" style="19" customWidth="1"/>
    <col min="9731" max="9731" width="10" style="19" customWidth="1"/>
    <col min="9732" max="9733" width="12.796875" style="19" customWidth="1"/>
    <col min="9734" max="9734" width="14.59765625" style="19" customWidth="1"/>
    <col min="9735" max="9735" width="18.3984375" style="19" customWidth="1"/>
    <col min="9736" max="9984" width="8.59765625" style="19"/>
    <col min="9985" max="9985" width="5.59765625" style="19" customWidth="1"/>
    <col min="9986" max="9986" width="36.19921875" style="19" customWidth="1"/>
    <col min="9987" max="9987" width="10" style="19" customWidth="1"/>
    <col min="9988" max="9989" width="12.796875" style="19" customWidth="1"/>
    <col min="9990" max="9990" width="14.59765625" style="19" customWidth="1"/>
    <col min="9991" max="9991" width="18.3984375" style="19" customWidth="1"/>
    <col min="9992" max="10240" width="8.59765625" style="19"/>
    <col min="10241" max="10241" width="5.59765625" style="19" customWidth="1"/>
    <col min="10242" max="10242" width="36.19921875" style="19" customWidth="1"/>
    <col min="10243" max="10243" width="10" style="19" customWidth="1"/>
    <col min="10244" max="10245" width="12.796875" style="19" customWidth="1"/>
    <col min="10246" max="10246" width="14.59765625" style="19" customWidth="1"/>
    <col min="10247" max="10247" width="18.3984375" style="19" customWidth="1"/>
    <col min="10248" max="10496" width="8.59765625" style="19"/>
    <col min="10497" max="10497" width="5.59765625" style="19" customWidth="1"/>
    <col min="10498" max="10498" width="36.19921875" style="19" customWidth="1"/>
    <col min="10499" max="10499" width="10" style="19" customWidth="1"/>
    <col min="10500" max="10501" width="12.796875" style="19" customWidth="1"/>
    <col min="10502" max="10502" width="14.59765625" style="19" customWidth="1"/>
    <col min="10503" max="10503" width="18.3984375" style="19" customWidth="1"/>
    <col min="10504" max="10752" width="8.59765625" style="19"/>
    <col min="10753" max="10753" width="5.59765625" style="19" customWidth="1"/>
    <col min="10754" max="10754" width="36.19921875" style="19" customWidth="1"/>
    <col min="10755" max="10755" width="10" style="19" customWidth="1"/>
    <col min="10756" max="10757" width="12.796875" style="19" customWidth="1"/>
    <col min="10758" max="10758" width="14.59765625" style="19" customWidth="1"/>
    <col min="10759" max="10759" width="18.3984375" style="19" customWidth="1"/>
    <col min="10760" max="11008" width="8.59765625" style="19"/>
    <col min="11009" max="11009" width="5.59765625" style="19" customWidth="1"/>
    <col min="11010" max="11010" width="36.19921875" style="19" customWidth="1"/>
    <col min="11011" max="11011" width="10" style="19" customWidth="1"/>
    <col min="11012" max="11013" width="12.796875" style="19" customWidth="1"/>
    <col min="11014" max="11014" width="14.59765625" style="19" customWidth="1"/>
    <col min="11015" max="11015" width="18.3984375" style="19" customWidth="1"/>
    <col min="11016" max="11264" width="8.59765625" style="19"/>
    <col min="11265" max="11265" width="5.59765625" style="19" customWidth="1"/>
    <col min="11266" max="11266" width="36.19921875" style="19" customWidth="1"/>
    <col min="11267" max="11267" width="10" style="19" customWidth="1"/>
    <col min="11268" max="11269" width="12.796875" style="19" customWidth="1"/>
    <col min="11270" max="11270" width="14.59765625" style="19" customWidth="1"/>
    <col min="11271" max="11271" width="18.3984375" style="19" customWidth="1"/>
    <col min="11272" max="11520" width="8.59765625" style="19"/>
    <col min="11521" max="11521" width="5.59765625" style="19" customWidth="1"/>
    <col min="11522" max="11522" width="36.19921875" style="19" customWidth="1"/>
    <col min="11523" max="11523" width="10" style="19" customWidth="1"/>
    <col min="11524" max="11525" width="12.796875" style="19" customWidth="1"/>
    <col min="11526" max="11526" width="14.59765625" style="19" customWidth="1"/>
    <col min="11527" max="11527" width="18.3984375" style="19" customWidth="1"/>
    <col min="11528" max="11776" width="8.59765625" style="19"/>
    <col min="11777" max="11777" width="5.59765625" style="19" customWidth="1"/>
    <col min="11778" max="11778" width="36.19921875" style="19" customWidth="1"/>
    <col min="11779" max="11779" width="10" style="19" customWidth="1"/>
    <col min="11780" max="11781" width="12.796875" style="19" customWidth="1"/>
    <col min="11782" max="11782" width="14.59765625" style="19" customWidth="1"/>
    <col min="11783" max="11783" width="18.3984375" style="19" customWidth="1"/>
    <col min="11784" max="12032" width="8.59765625" style="19"/>
    <col min="12033" max="12033" width="5.59765625" style="19" customWidth="1"/>
    <col min="12034" max="12034" width="36.19921875" style="19" customWidth="1"/>
    <col min="12035" max="12035" width="10" style="19" customWidth="1"/>
    <col min="12036" max="12037" width="12.796875" style="19" customWidth="1"/>
    <col min="12038" max="12038" width="14.59765625" style="19" customWidth="1"/>
    <col min="12039" max="12039" width="18.3984375" style="19" customWidth="1"/>
    <col min="12040" max="12288" width="8.59765625" style="19"/>
    <col min="12289" max="12289" width="5.59765625" style="19" customWidth="1"/>
    <col min="12290" max="12290" width="36.19921875" style="19" customWidth="1"/>
    <col min="12291" max="12291" width="10" style="19" customWidth="1"/>
    <col min="12292" max="12293" width="12.796875" style="19" customWidth="1"/>
    <col min="12294" max="12294" width="14.59765625" style="19" customWidth="1"/>
    <col min="12295" max="12295" width="18.3984375" style="19" customWidth="1"/>
    <col min="12296" max="12544" width="8.59765625" style="19"/>
    <col min="12545" max="12545" width="5.59765625" style="19" customWidth="1"/>
    <col min="12546" max="12546" width="36.19921875" style="19" customWidth="1"/>
    <col min="12547" max="12547" width="10" style="19" customWidth="1"/>
    <col min="12548" max="12549" width="12.796875" style="19" customWidth="1"/>
    <col min="12550" max="12550" width="14.59765625" style="19" customWidth="1"/>
    <col min="12551" max="12551" width="18.3984375" style="19" customWidth="1"/>
    <col min="12552" max="12800" width="8.59765625" style="19"/>
    <col min="12801" max="12801" width="5.59765625" style="19" customWidth="1"/>
    <col min="12802" max="12802" width="36.19921875" style="19" customWidth="1"/>
    <col min="12803" max="12803" width="10" style="19" customWidth="1"/>
    <col min="12804" max="12805" width="12.796875" style="19" customWidth="1"/>
    <col min="12806" max="12806" width="14.59765625" style="19" customWidth="1"/>
    <col min="12807" max="12807" width="18.3984375" style="19" customWidth="1"/>
    <col min="12808" max="13056" width="8.59765625" style="19"/>
    <col min="13057" max="13057" width="5.59765625" style="19" customWidth="1"/>
    <col min="13058" max="13058" width="36.19921875" style="19" customWidth="1"/>
    <col min="13059" max="13059" width="10" style="19" customWidth="1"/>
    <col min="13060" max="13061" width="12.796875" style="19" customWidth="1"/>
    <col min="13062" max="13062" width="14.59765625" style="19" customWidth="1"/>
    <col min="13063" max="13063" width="18.3984375" style="19" customWidth="1"/>
    <col min="13064" max="13312" width="8.59765625" style="19"/>
    <col min="13313" max="13313" width="5.59765625" style="19" customWidth="1"/>
    <col min="13314" max="13314" width="36.19921875" style="19" customWidth="1"/>
    <col min="13315" max="13315" width="10" style="19" customWidth="1"/>
    <col min="13316" max="13317" width="12.796875" style="19" customWidth="1"/>
    <col min="13318" max="13318" width="14.59765625" style="19" customWidth="1"/>
    <col min="13319" max="13319" width="18.3984375" style="19" customWidth="1"/>
    <col min="13320" max="13568" width="8.59765625" style="19"/>
    <col min="13569" max="13569" width="5.59765625" style="19" customWidth="1"/>
    <col min="13570" max="13570" width="36.19921875" style="19" customWidth="1"/>
    <col min="13571" max="13571" width="10" style="19" customWidth="1"/>
    <col min="13572" max="13573" width="12.796875" style="19" customWidth="1"/>
    <col min="13574" max="13574" width="14.59765625" style="19" customWidth="1"/>
    <col min="13575" max="13575" width="18.3984375" style="19" customWidth="1"/>
    <col min="13576" max="13824" width="8.59765625" style="19"/>
    <col min="13825" max="13825" width="5.59765625" style="19" customWidth="1"/>
    <col min="13826" max="13826" width="36.19921875" style="19" customWidth="1"/>
    <col min="13827" max="13827" width="10" style="19" customWidth="1"/>
    <col min="13828" max="13829" width="12.796875" style="19" customWidth="1"/>
    <col min="13830" max="13830" width="14.59765625" style="19" customWidth="1"/>
    <col min="13831" max="13831" width="18.3984375" style="19" customWidth="1"/>
    <col min="13832" max="14080" width="8.59765625" style="19"/>
    <col min="14081" max="14081" width="5.59765625" style="19" customWidth="1"/>
    <col min="14082" max="14082" width="36.19921875" style="19" customWidth="1"/>
    <col min="14083" max="14083" width="10" style="19" customWidth="1"/>
    <col min="14084" max="14085" width="12.796875" style="19" customWidth="1"/>
    <col min="14086" max="14086" width="14.59765625" style="19" customWidth="1"/>
    <col min="14087" max="14087" width="18.3984375" style="19" customWidth="1"/>
    <col min="14088" max="14336" width="8.59765625" style="19"/>
    <col min="14337" max="14337" width="5.59765625" style="19" customWidth="1"/>
    <col min="14338" max="14338" width="36.19921875" style="19" customWidth="1"/>
    <col min="14339" max="14339" width="10" style="19" customWidth="1"/>
    <col min="14340" max="14341" width="12.796875" style="19" customWidth="1"/>
    <col min="14342" max="14342" width="14.59765625" style="19" customWidth="1"/>
    <col min="14343" max="14343" width="18.3984375" style="19" customWidth="1"/>
    <col min="14344" max="14592" width="8.59765625" style="19"/>
    <col min="14593" max="14593" width="5.59765625" style="19" customWidth="1"/>
    <col min="14594" max="14594" width="36.19921875" style="19" customWidth="1"/>
    <col min="14595" max="14595" width="10" style="19" customWidth="1"/>
    <col min="14596" max="14597" width="12.796875" style="19" customWidth="1"/>
    <col min="14598" max="14598" width="14.59765625" style="19" customWidth="1"/>
    <col min="14599" max="14599" width="18.3984375" style="19" customWidth="1"/>
    <col min="14600" max="14848" width="8.59765625" style="19"/>
    <col min="14849" max="14849" width="5.59765625" style="19" customWidth="1"/>
    <col min="14850" max="14850" width="36.19921875" style="19" customWidth="1"/>
    <col min="14851" max="14851" width="10" style="19" customWidth="1"/>
    <col min="14852" max="14853" width="12.796875" style="19" customWidth="1"/>
    <col min="14854" max="14854" width="14.59765625" style="19" customWidth="1"/>
    <col min="14855" max="14855" width="18.3984375" style="19" customWidth="1"/>
    <col min="14856" max="15104" width="8.59765625" style="19"/>
    <col min="15105" max="15105" width="5.59765625" style="19" customWidth="1"/>
    <col min="15106" max="15106" width="36.19921875" style="19" customWidth="1"/>
    <col min="15107" max="15107" width="10" style="19" customWidth="1"/>
    <col min="15108" max="15109" width="12.796875" style="19" customWidth="1"/>
    <col min="15110" max="15110" width="14.59765625" style="19" customWidth="1"/>
    <col min="15111" max="15111" width="18.3984375" style="19" customWidth="1"/>
    <col min="15112" max="15360" width="8.59765625" style="19"/>
    <col min="15361" max="15361" width="5.59765625" style="19" customWidth="1"/>
    <col min="15362" max="15362" width="36.19921875" style="19" customWidth="1"/>
    <col min="15363" max="15363" width="10" style="19" customWidth="1"/>
    <col min="15364" max="15365" width="12.796875" style="19" customWidth="1"/>
    <col min="15366" max="15366" width="14.59765625" style="19" customWidth="1"/>
    <col min="15367" max="15367" width="18.3984375" style="19" customWidth="1"/>
    <col min="15368" max="15616" width="8.59765625" style="19"/>
    <col min="15617" max="15617" width="5.59765625" style="19" customWidth="1"/>
    <col min="15618" max="15618" width="36.19921875" style="19" customWidth="1"/>
    <col min="15619" max="15619" width="10" style="19" customWidth="1"/>
    <col min="15620" max="15621" width="12.796875" style="19" customWidth="1"/>
    <col min="15622" max="15622" width="14.59765625" style="19" customWidth="1"/>
    <col min="15623" max="15623" width="18.3984375" style="19" customWidth="1"/>
    <col min="15624" max="15872" width="8.59765625" style="19"/>
    <col min="15873" max="15873" width="5.59765625" style="19" customWidth="1"/>
    <col min="15874" max="15874" width="36.19921875" style="19" customWidth="1"/>
    <col min="15875" max="15875" width="10" style="19" customWidth="1"/>
    <col min="15876" max="15877" width="12.796875" style="19" customWidth="1"/>
    <col min="15878" max="15878" width="14.59765625" style="19" customWidth="1"/>
    <col min="15879" max="15879" width="18.3984375" style="19" customWidth="1"/>
    <col min="15880" max="16128" width="8.59765625" style="19"/>
    <col min="16129" max="16129" width="5.59765625" style="19" customWidth="1"/>
    <col min="16130" max="16130" width="36.19921875" style="19" customWidth="1"/>
    <col min="16131" max="16131" width="10" style="19" customWidth="1"/>
    <col min="16132" max="16133" width="12.796875" style="19" customWidth="1"/>
    <col min="16134" max="16134" width="14.59765625" style="19" customWidth="1"/>
    <col min="16135" max="16135" width="18.3984375" style="19" customWidth="1"/>
    <col min="16136" max="16384" width="8.59765625" style="19"/>
  </cols>
  <sheetData>
    <row r="1" spans="1:8" ht="30" customHeight="1">
      <c r="A1" s="35" t="s">
        <v>0</v>
      </c>
      <c r="B1" s="36"/>
      <c r="C1" s="36"/>
      <c r="D1" s="36"/>
      <c r="E1" s="36"/>
      <c r="F1" s="36"/>
    </row>
    <row r="2" spans="1:8" ht="37.5" hidden="1" customHeight="1">
      <c r="A2" s="37" t="s">
        <v>1</v>
      </c>
      <c r="B2" s="36"/>
      <c r="C2" s="36"/>
      <c r="D2" s="36"/>
      <c r="E2" s="36"/>
      <c r="F2" s="36"/>
    </row>
    <row r="3" spans="1:8" ht="24.7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8" ht="15" hidden="1">
      <c r="A4" s="3">
        <v>2</v>
      </c>
      <c r="B4" s="4" t="s">
        <v>8</v>
      </c>
      <c r="C4" s="5" t="s">
        <v>9</v>
      </c>
      <c r="D4" s="6">
        <v>15</v>
      </c>
      <c r="E4" s="7">
        <v>550000</v>
      </c>
      <c r="F4" s="7">
        <f t="shared" ref="F4:F66" si="0">E4*D4</f>
        <v>8250000</v>
      </c>
      <c r="G4" s="20" t="s">
        <v>10</v>
      </c>
      <c r="H4" s="19">
        <v>1</v>
      </c>
    </row>
    <row r="5" spans="1:8" ht="45" hidden="1">
      <c r="A5" s="3">
        <v>3</v>
      </c>
      <c r="B5" s="4" t="s">
        <v>11</v>
      </c>
      <c r="C5" s="5" t="s">
        <v>9</v>
      </c>
      <c r="D5" s="6">
        <v>43</v>
      </c>
      <c r="E5" s="7">
        <v>2800000</v>
      </c>
      <c r="F5" s="7">
        <f t="shared" si="0"/>
        <v>120400000</v>
      </c>
      <c r="G5" s="20" t="s">
        <v>12</v>
      </c>
      <c r="H5" s="19">
        <v>1</v>
      </c>
    </row>
    <row r="6" spans="1:8" ht="45" hidden="1">
      <c r="A6" s="3">
        <v>4</v>
      </c>
      <c r="B6" s="4" t="s">
        <v>13</v>
      </c>
      <c r="C6" s="5" t="s">
        <v>9</v>
      </c>
      <c r="D6" s="6">
        <v>80</v>
      </c>
      <c r="E6" s="7">
        <v>2600000</v>
      </c>
      <c r="F6" s="7">
        <f t="shared" si="0"/>
        <v>208000000</v>
      </c>
      <c r="G6" s="20" t="s">
        <v>12</v>
      </c>
      <c r="H6" s="19">
        <v>1</v>
      </c>
    </row>
    <row r="7" spans="1:8" ht="30" hidden="1">
      <c r="A7" s="3">
        <v>5</v>
      </c>
      <c r="B7" s="4" t="s">
        <v>14</v>
      </c>
      <c r="C7" s="5" t="s">
        <v>9</v>
      </c>
      <c r="D7" s="6">
        <v>33</v>
      </c>
      <c r="E7" s="7">
        <v>1800000</v>
      </c>
      <c r="F7" s="7">
        <f t="shared" si="0"/>
        <v>59400000</v>
      </c>
      <c r="G7" s="20" t="s">
        <v>12</v>
      </c>
      <c r="H7" s="19">
        <v>1</v>
      </c>
    </row>
    <row r="8" spans="1:8" ht="15" hidden="1">
      <c r="A8" s="3">
        <v>6</v>
      </c>
      <c r="B8" s="4" t="s">
        <v>15</v>
      </c>
      <c r="C8" s="5" t="s">
        <v>16</v>
      </c>
      <c r="D8" s="6">
        <v>6</v>
      </c>
      <c r="E8" s="7">
        <v>125000</v>
      </c>
      <c r="F8" s="7">
        <f t="shared" si="0"/>
        <v>750000</v>
      </c>
      <c r="G8" s="20" t="s">
        <v>12</v>
      </c>
      <c r="H8" s="19">
        <v>1</v>
      </c>
    </row>
    <row r="9" spans="1:8" ht="30" hidden="1">
      <c r="A9" s="3">
        <v>7</v>
      </c>
      <c r="B9" s="4" t="s">
        <v>17</v>
      </c>
      <c r="C9" s="5" t="s">
        <v>18</v>
      </c>
      <c r="D9" s="6">
        <v>480</v>
      </c>
      <c r="E9" s="7">
        <v>150000</v>
      </c>
      <c r="F9" s="7">
        <f t="shared" si="0"/>
        <v>72000000</v>
      </c>
      <c r="G9" s="20" t="s">
        <v>19</v>
      </c>
      <c r="H9" s="19">
        <v>1</v>
      </c>
    </row>
    <row r="10" spans="1:8" ht="15" hidden="1">
      <c r="A10" s="3">
        <v>9</v>
      </c>
      <c r="B10" s="4" t="s">
        <v>20</v>
      </c>
      <c r="C10" s="5" t="s">
        <v>18</v>
      </c>
      <c r="D10" s="6">
        <v>1850</v>
      </c>
      <c r="E10" s="7">
        <v>20000</v>
      </c>
      <c r="F10" s="7">
        <f t="shared" si="0"/>
        <v>37000000</v>
      </c>
      <c r="G10" s="20" t="s">
        <v>21</v>
      </c>
    </row>
    <row r="11" spans="1:8" ht="30" hidden="1">
      <c r="A11" s="3">
        <v>10</v>
      </c>
      <c r="B11" s="4" t="s">
        <v>22</v>
      </c>
      <c r="C11" s="5" t="s">
        <v>23</v>
      </c>
      <c r="D11" s="6">
        <v>8</v>
      </c>
      <c r="E11" s="7">
        <v>250000</v>
      </c>
      <c r="F11" s="7">
        <f t="shared" si="0"/>
        <v>2000000</v>
      </c>
      <c r="G11" s="20" t="s">
        <v>23</v>
      </c>
    </row>
    <row r="12" spans="1:8" ht="30">
      <c r="A12" s="3">
        <v>11</v>
      </c>
      <c r="B12" s="4" t="s">
        <v>24</v>
      </c>
      <c r="C12" s="5" t="s">
        <v>25</v>
      </c>
      <c r="D12" s="6">
        <v>2</v>
      </c>
      <c r="E12" s="7">
        <v>650000</v>
      </c>
      <c r="F12" s="7">
        <f t="shared" si="0"/>
        <v>1300000</v>
      </c>
      <c r="G12" s="20" t="s">
        <v>26</v>
      </c>
    </row>
    <row r="13" spans="1:8" ht="15" hidden="1">
      <c r="A13" s="3">
        <v>12</v>
      </c>
      <c r="B13" s="4" t="s">
        <v>27</v>
      </c>
      <c r="C13" s="5" t="s">
        <v>28</v>
      </c>
      <c r="D13" s="6">
        <v>3</v>
      </c>
      <c r="E13" s="7">
        <v>45000</v>
      </c>
      <c r="F13" s="7">
        <f t="shared" si="0"/>
        <v>135000</v>
      </c>
      <c r="G13" s="20" t="s">
        <v>26</v>
      </c>
      <c r="H13" s="19">
        <v>1</v>
      </c>
    </row>
    <row r="14" spans="1:8" ht="15" hidden="1">
      <c r="A14" s="3">
        <v>13</v>
      </c>
      <c r="B14" s="4" t="s">
        <v>29</v>
      </c>
      <c r="C14" s="5" t="s">
        <v>30</v>
      </c>
      <c r="D14" s="6">
        <v>35</v>
      </c>
      <c r="E14" s="7">
        <v>96000</v>
      </c>
      <c r="F14" s="7">
        <f t="shared" si="0"/>
        <v>3360000</v>
      </c>
      <c r="G14" s="20" t="s">
        <v>26</v>
      </c>
      <c r="H14" s="19">
        <v>1</v>
      </c>
    </row>
    <row r="15" spans="1:8" ht="15" hidden="1">
      <c r="A15" s="3">
        <v>14</v>
      </c>
      <c r="B15" s="4" t="s">
        <v>31</v>
      </c>
      <c r="C15" s="5" t="s">
        <v>28</v>
      </c>
      <c r="D15" s="6">
        <v>46</v>
      </c>
      <c r="E15" s="7">
        <v>27300</v>
      </c>
      <c r="F15" s="7">
        <f t="shared" si="0"/>
        <v>1255800</v>
      </c>
      <c r="G15" s="20" t="s">
        <v>26</v>
      </c>
      <c r="H15" s="19">
        <v>1</v>
      </c>
    </row>
    <row r="16" spans="1:8" ht="30" hidden="1">
      <c r="A16" s="3">
        <v>15</v>
      </c>
      <c r="B16" s="4" t="s">
        <v>32</v>
      </c>
      <c r="C16" s="5" t="s">
        <v>28</v>
      </c>
      <c r="D16" s="6">
        <v>2</v>
      </c>
      <c r="E16" s="7">
        <v>2500000</v>
      </c>
      <c r="F16" s="7">
        <f t="shared" si="0"/>
        <v>5000000</v>
      </c>
      <c r="G16" s="20" t="s">
        <v>26</v>
      </c>
      <c r="H16" s="19">
        <v>1</v>
      </c>
    </row>
    <row r="17" spans="1:8" ht="30" hidden="1">
      <c r="A17" s="3">
        <v>16</v>
      </c>
      <c r="B17" s="4" t="s">
        <v>33</v>
      </c>
      <c r="C17" s="5" t="s">
        <v>28</v>
      </c>
      <c r="D17" s="6">
        <v>2</v>
      </c>
      <c r="E17" s="7">
        <v>3500000</v>
      </c>
      <c r="F17" s="7">
        <f t="shared" si="0"/>
        <v>7000000</v>
      </c>
      <c r="G17" s="20" t="s">
        <v>34</v>
      </c>
      <c r="H17" s="19">
        <v>1</v>
      </c>
    </row>
    <row r="18" spans="1:8" ht="15" hidden="1">
      <c r="A18" s="3">
        <v>17</v>
      </c>
      <c r="B18" s="4" t="s">
        <v>35</v>
      </c>
      <c r="C18" s="5" t="s">
        <v>16</v>
      </c>
      <c r="D18" s="6">
        <v>20</v>
      </c>
      <c r="E18" s="7">
        <v>45000</v>
      </c>
      <c r="F18" s="7">
        <f t="shared" si="0"/>
        <v>900000</v>
      </c>
      <c r="G18" s="20" t="s">
        <v>34</v>
      </c>
      <c r="H18" s="19">
        <v>1</v>
      </c>
    </row>
    <row r="19" spans="1:8" ht="15" hidden="1">
      <c r="A19" s="3">
        <v>18</v>
      </c>
      <c r="B19" s="4" t="s">
        <v>36</v>
      </c>
      <c r="C19" s="5" t="s">
        <v>37</v>
      </c>
      <c r="D19" s="6">
        <v>20</v>
      </c>
      <c r="E19" s="7">
        <v>25000</v>
      </c>
      <c r="F19" s="7">
        <f t="shared" si="0"/>
        <v>500000</v>
      </c>
      <c r="G19" s="20" t="s">
        <v>34</v>
      </c>
      <c r="H19" s="19">
        <v>1</v>
      </c>
    </row>
    <row r="20" spans="1:8" ht="15" hidden="1">
      <c r="A20" s="3">
        <v>19</v>
      </c>
      <c r="B20" s="4" t="s">
        <v>38</v>
      </c>
      <c r="C20" s="5" t="s">
        <v>16</v>
      </c>
      <c r="D20" s="6">
        <v>7</v>
      </c>
      <c r="E20" s="7">
        <v>2000000</v>
      </c>
      <c r="F20" s="7">
        <f t="shared" si="0"/>
        <v>14000000</v>
      </c>
      <c r="G20" s="20" t="s">
        <v>34</v>
      </c>
      <c r="H20" s="19">
        <v>1</v>
      </c>
    </row>
    <row r="21" spans="1:8" ht="15" hidden="1">
      <c r="A21" s="3">
        <v>20</v>
      </c>
      <c r="B21" s="4" t="s">
        <v>39</v>
      </c>
      <c r="C21" s="5" t="s">
        <v>16</v>
      </c>
      <c r="D21" s="6">
        <v>2</v>
      </c>
      <c r="E21" s="7">
        <v>1690000</v>
      </c>
      <c r="F21" s="7">
        <f t="shared" si="0"/>
        <v>3380000</v>
      </c>
      <c r="G21" s="20" t="s">
        <v>34</v>
      </c>
      <c r="H21" s="19">
        <v>1</v>
      </c>
    </row>
    <row r="22" spans="1:8" ht="15" hidden="1">
      <c r="A22" s="3">
        <v>21</v>
      </c>
      <c r="B22" s="4" t="s">
        <v>40</v>
      </c>
      <c r="C22" s="5" t="s">
        <v>16</v>
      </c>
      <c r="D22" s="6">
        <v>9</v>
      </c>
      <c r="E22" s="7">
        <v>2500000</v>
      </c>
      <c r="F22" s="7">
        <f t="shared" si="0"/>
        <v>22500000</v>
      </c>
      <c r="G22" s="20" t="s">
        <v>34</v>
      </c>
      <c r="H22" s="19">
        <v>1</v>
      </c>
    </row>
    <row r="23" spans="1:8" ht="30" hidden="1">
      <c r="A23" s="3">
        <v>22</v>
      </c>
      <c r="B23" s="4" t="s">
        <v>41</v>
      </c>
      <c r="C23" s="5" t="s">
        <v>28</v>
      </c>
      <c r="D23" s="6">
        <v>6</v>
      </c>
      <c r="E23" s="7">
        <v>48000</v>
      </c>
      <c r="F23" s="7">
        <f t="shared" si="0"/>
        <v>288000</v>
      </c>
      <c r="G23" s="20" t="s">
        <v>26</v>
      </c>
      <c r="H23" s="19">
        <v>1</v>
      </c>
    </row>
    <row r="24" spans="1:8" ht="30" hidden="1">
      <c r="A24" s="3">
        <v>23</v>
      </c>
      <c r="B24" s="4" t="s">
        <v>42</v>
      </c>
      <c r="C24" s="5" t="s">
        <v>28</v>
      </c>
      <c r="D24" s="6">
        <v>11</v>
      </c>
      <c r="E24" s="7">
        <v>48000</v>
      </c>
      <c r="F24" s="7">
        <f t="shared" si="0"/>
        <v>528000</v>
      </c>
      <c r="G24" s="20" t="s">
        <v>26</v>
      </c>
      <c r="H24" s="19">
        <v>1</v>
      </c>
    </row>
    <row r="25" spans="1:8" ht="30" hidden="1">
      <c r="A25" s="3">
        <v>24</v>
      </c>
      <c r="B25" s="4" t="s">
        <v>43</v>
      </c>
      <c r="C25" s="5" t="s">
        <v>28</v>
      </c>
      <c r="D25" s="6">
        <v>9</v>
      </c>
      <c r="E25" s="7">
        <v>48000</v>
      </c>
      <c r="F25" s="7">
        <f t="shared" si="0"/>
        <v>432000</v>
      </c>
      <c r="G25" s="20" t="s">
        <v>26</v>
      </c>
      <c r="H25" s="19">
        <v>1</v>
      </c>
    </row>
    <row r="26" spans="1:8" ht="30" hidden="1">
      <c r="A26" s="3">
        <v>25</v>
      </c>
      <c r="B26" s="4" t="s">
        <v>44</v>
      </c>
      <c r="C26" s="5" t="s">
        <v>28</v>
      </c>
      <c r="D26" s="6">
        <v>2</v>
      </c>
      <c r="E26" s="7">
        <v>115000</v>
      </c>
      <c r="F26" s="7">
        <f t="shared" si="0"/>
        <v>230000</v>
      </c>
      <c r="G26" s="20" t="s">
        <v>26</v>
      </c>
      <c r="H26" s="19">
        <v>1</v>
      </c>
    </row>
    <row r="27" spans="1:8" ht="30" hidden="1">
      <c r="A27" s="3">
        <v>26</v>
      </c>
      <c r="B27" s="4" t="s">
        <v>45</v>
      </c>
      <c r="C27" s="5" t="s">
        <v>28</v>
      </c>
      <c r="D27" s="6">
        <v>1</v>
      </c>
      <c r="E27" s="7">
        <v>495000</v>
      </c>
      <c r="F27" s="7">
        <f t="shared" si="0"/>
        <v>495000</v>
      </c>
      <c r="G27" s="20" t="s">
        <v>26</v>
      </c>
      <c r="H27" s="19">
        <v>1</v>
      </c>
    </row>
    <row r="28" spans="1:8" ht="15">
      <c r="A28" s="3">
        <v>27</v>
      </c>
      <c r="B28" s="4" t="s">
        <v>46</v>
      </c>
      <c r="C28" s="5" t="s">
        <v>47</v>
      </c>
      <c r="D28" s="6">
        <v>45</v>
      </c>
      <c r="E28" s="7">
        <v>15000</v>
      </c>
      <c r="F28" s="7">
        <f t="shared" si="0"/>
        <v>675000</v>
      </c>
      <c r="G28" s="20" t="s">
        <v>26</v>
      </c>
    </row>
    <row r="29" spans="1:8" ht="15" hidden="1">
      <c r="A29" s="3">
        <v>28</v>
      </c>
      <c r="B29" s="4" t="s">
        <v>48</v>
      </c>
      <c r="C29" s="5" t="s">
        <v>18</v>
      </c>
      <c r="D29" s="6">
        <v>1500</v>
      </c>
      <c r="E29" s="7">
        <v>10150</v>
      </c>
      <c r="F29" s="7">
        <f t="shared" si="0"/>
        <v>15225000</v>
      </c>
      <c r="G29" s="20" t="s">
        <v>49</v>
      </c>
      <c r="H29" s="19">
        <v>1</v>
      </c>
    </row>
    <row r="30" spans="1:8" ht="30" hidden="1">
      <c r="A30" s="3">
        <v>29</v>
      </c>
      <c r="B30" s="4" t="s">
        <v>50</v>
      </c>
      <c r="C30" s="5" t="s">
        <v>30</v>
      </c>
      <c r="D30" s="6">
        <v>400</v>
      </c>
      <c r="E30" s="7">
        <v>16000</v>
      </c>
      <c r="F30" s="7">
        <f t="shared" si="0"/>
        <v>6400000</v>
      </c>
      <c r="G30" s="20" t="s">
        <v>34</v>
      </c>
      <c r="H30" s="19">
        <v>1</v>
      </c>
    </row>
    <row r="31" spans="1:8" ht="15">
      <c r="A31" s="3">
        <v>30</v>
      </c>
      <c r="B31" s="4" t="s">
        <v>51</v>
      </c>
      <c r="C31" s="5" t="s">
        <v>30</v>
      </c>
      <c r="D31" s="6">
        <v>51</v>
      </c>
      <c r="E31" s="7">
        <v>127695</v>
      </c>
      <c r="F31" s="7">
        <f t="shared" si="0"/>
        <v>6512445</v>
      </c>
      <c r="G31" s="20" t="s">
        <v>26</v>
      </c>
    </row>
    <row r="32" spans="1:8" ht="15" hidden="1">
      <c r="A32" s="3">
        <v>31</v>
      </c>
      <c r="B32" s="4" t="s">
        <v>52</v>
      </c>
      <c r="C32" s="5" t="s">
        <v>30</v>
      </c>
      <c r="D32" s="6">
        <v>152</v>
      </c>
      <c r="E32" s="7">
        <v>37232</v>
      </c>
      <c r="F32" s="7">
        <f t="shared" si="0"/>
        <v>5659264</v>
      </c>
      <c r="G32" s="20" t="s">
        <v>26</v>
      </c>
      <c r="H32" s="19">
        <v>1</v>
      </c>
    </row>
    <row r="33" spans="1:8" ht="15">
      <c r="A33" s="3">
        <v>32</v>
      </c>
      <c r="B33" s="4" t="s">
        <v>53</v>
      </c>
      <c r="C33" s="5" t="s">
        <v>30</v>
      </c>
      <c r="D33" s="6">
        <v>85</v>
      </c>
      <c r="E33" s="7">
        <v>247457</v>
      </c>
      <c r="F33" s="7">
        <f t="shared" si="0"/>
        <v>21033845</v>
      </c>
      <c r="G33" s="20" t="s">
        <v>26</v>
      </c>
    </row>
    <row r="34" spans="1:8" ht="15" hidden="1">
      <c r="A34" s="3">
        <v>33</v>
      </c>
      <c r="B34" s="4" t="s">
        <v>54</v>
      </c>
      <c r="C34" s="5" t="s">
        <v>55</v>
      </c>
      <c r="D34" s="6">
        <v>65</v>
      </c>
      <c r="E34" s="7">
        <v>350000</v>
      </c>
      <c r="F34" s="7">
        <f t="shared" si="0"/>
        <v>22750000</v>
      </c>
      <c r="G34" s="20" t="s">
        <v>56</v>
      </c>
      <c r="H34" s="19">
        <v>1</v>
      </c>
    </row>
    <row r="35" spans="1:8" ht="15" hidden="1">
      <c r="A35" s="3">
        <v>36</v>
      </c>
      <c r="B35" s="4" t="s">
        <v>57</v>
      </c>
      <c r="C35" s="5" t="s">
        <v>55</v>
      </c>
      <c r="D35" s="6">
        <v>15</v>
      </c>
      <c r="E35" s="7">
        <v>550000</v>
      </c>
      <c r="F35" s="7">
        <f t="shared" si="0"/>
        <v>8250000</v>
      </c>
      <c r="G35" s="20" t="s">
        <v>56</v>
      </c>
      <c r="H35" s="19">
        <v>1</v>
      </c>
    </row>
    <row r="36" spans="1:8" ht="15">
      <c r="A36" s="3">
        <v>39</v>
      </c>
      <c r="B36" s="4" t="s">
        <v>58</v>
      </c>
      <c r="C36" s="5" t="s">
        <v>28</v>
      </c>
      <c r="D36" s="6">
        <v>6</v>
      </c>
      <c r="E36" s="7">
        <v>14887</v>
      </c>
      <c r="F36" s="7">
        <f t="shared" si="0"/>
        <v>89322</v>
      </c>
      <c r="G36" s="20" t="s">
        <v>26</v>
      </c>
    </row>
    <row r="37" spans="1:8" ht="15" hidden="1">
      <c r="A37" s="3">
        <v>40</v>
      </c>
      <c r="B37" s="4" t="s">
        <v>59</v>
      </c>
      <c r="C37" s="5" t="s">
        <v>28</v>
      </c>
      <c r="D37" s="6">
        <v>2</v>
      </c>
      <c r="E37" s="7">
        <v>27000</v>
      </c>
      <c r="F37" s="7">
        <f t="shared" si="0"/>
        <v>54000</v>
      </c>
      <c r="G37" s="20" t="s">
        <v>26</v>
      </c>
      <c r="H37" s="19">
        <v>1</v>
      </c>
    </row>
    <row r="38" spans="1:8" ht="15" hidden="1">
      <c r="A38" s="3">
        <v>41</v>
      </c>
      <c r="B38" s="4" t="s">
        <v>60</v>
      </c>
      <c r="C38" s="5" t="s">
        <v>28</v>
      </c>
      <c r="D38" s="6">
        <v>10</v>
      </c>
      <c r="E38" s="7">
        <v>54000</v>
      </c>
      <c r="F38" s="7">
        <f t="shared" si="0"/>
        <v>540000</v>
      </c>
      <c r="G38" s="20" t="s">
        <v>26</v>
      </c>
      <c r="H38" s="19">
        <v>1</v>
      </c>
    </row>
    <row r="39" spans="1:8" ht="15" hidden="1">
      <c r="A39" s="3">
        <v>42</v>
      </c>
      <c r="B39" s="4" t="s">
        <v>61</v>
      </c>
      <c r="C39" s="5" t="s">
        <v>28</v>
      </c>
      <c r="D39" s="6">
        <v>1</v>
      </c>
      <c r="E39" s="7">
        <v>81000</v>
      </c>
      <c r="F39" s="7">
        <f t="shared" si="0"/>
        <v>81000</v>
      </c>
      <c r="G39" s="20" t="s">
        <v>26</v>
      </c>
      <c r="H39" s="19">
        <v>1</v>
      </c>
    </row>
    <row r="40" spans="1:8" ht="15" hidden="1">
      <c r="A40" s="3">
        <v>43</v>
      </c>
      <c r="B40" s="4" t="s">
        <v>62</v>
      </c>
      <c r="C40" s="5" t="s">
        <v>28</v>
      </c>
      <c r="D40" s="6">
        <v>12</v>
      </c>
      <c r="E40" s="7">
        <v>5900</v>
      </c>
      <c r="F40" s="7">
        <f t="shared" si="0"/>
        <v>70800</v>
      </c>
      <c r="G40" s="20" t="s">
        <v>26</v>
      </c>
      <c r="H40" s="19">
        <v>1</v>
      </c>
    </row>
    <row r="41" spans="1:8" ht="15" hidden="1">
      <c r="A41" s="3">
        <v>44</v>
      </c>
      <c r="B41" s="4" t="s">
        <v>63</v>
      </c>
      <c r="C41" s="5" t="s">
        <v>28</v>
      </c>
      <c r="D41" s="6">
        <v>8</v>
      </c>
      <c r="E41" s="7">
        <v>14887</v>
      </c>
      <c r="F41" s="7">
        <f t="shared" si="0"/>
        <v>119096</v>
      </c>
      <c r="G41" s="20" t="s">
        <v>26</v>
      </c>
      <c r="H41" s="19">
        <v>1</v>
      </c>
    </row>
    <row r="42" spans="1:8" ht="15" hidden="1">
      <c r="A42" s="3">
        <v>45</v>
      </c>
      <c r="B42" s="4" t="s">
        <v>64</v>
      </c>
      <c r="C42" s="5" t="s">
        <v>30</v>
      </c>
      <c r="D42" s="6">
        <v>780</v>
      </c>
      <c r="E42" s="7">
        <v>7818</v>
      </c>
      <c r="F42" s="7">
        <f t="shared" si="0"/>
        <v>6098040</v>
      </c>
      <c r="G42" s="20" t="s">
        <v>26</v>
      </c>
      <c r="H42" s="19">
        <v>1</v>
      </c>
    </row>
    <row r="43" spans="1:8" ht="15">
      <c r="A43" s="3">
        <v>46</v>
      </c>
      <c r="B43" s="4" t="s">
        <v>65</v>
      </c>
      <c r="C43" s="5" t="s">
        <v>30</v>
      </c>
      <c r="D43" s="6">
        <v>900</v>
      </c>
      <c r="E43" s="7">
        <v>11818</v>
      </c>
      <c r="F43" s="7">
        <f t="shared" si="0"/>
        <v>10636200</v>
      </c>
      <c r="G43" s="20" t="s">
        <v>26</v>
      </c>
    </row>
    <row r="44" spans="1:8" ht="15">
      <c r="A44" s="3">
        <v>47</v>
      </c>
      <c r="B44" s="4" t="s">
        <v>66</v>
      </c>
      <c r="C44" s="5" t="s">
        <v>30</v>
      </c>
      <c r="D44" s="6">
        <v>350</v>
      </c>
      <c r="E44" s="7">
        <v>11818</v>
      </c>
      <c r="F44" s="7">
        <f t="shared" si="0"/>
        <v>4136300</v>
      </c>
      <c r="G44" s="20" t="s">
        <v>26</v>
      </c>
    </row>
    <row r="45" spans="1:8" ht="15">
      <c r="A45" s="3">
        <v>48</v>
      </c>
      <c r="B45" s="4" t="s">
        <v>67</v>
      </c>
      <c r="C45" s="5" t="s">
        <v>30</v>
      </c>
      <c r="D45" s="6">
        <v>250</v>
      </c>
      <c r="E45" s="7">
        <v>18091</v>
      </c>
      <c r="F45" s="7">
        <f t="shared" si="0"/>
        <v>4522750</v>
      </c>
      <c r="G45" s="20" t="s">
        <v>26</v>
      </c>
    </row>
    <row r="46" spans="1:8" ht="15">
      <c r="A46" s="3">
        <v>49</v>
      </c>
      <c r="B46" s="4" t="s">
        <v>68</v>
      </c>
      <c r="C46" s="5" t="s">
        <v>30</v>
      </c>
      <c r="D46" s="6">
        <v>52</v>
      </c>
      <c r="E46" s="7">
        <v>26273</v>
      </c>
      <c r="F46" s="7">
        <f t="shared" si="0"/>
        <v>1366196</v>
      </c>
      <c r="G46" s="20" t="s">
        <v>26</v>
      </c>
    </row>
    <row r="47" spans="1:8" ht="15">
      <c r="A47" s="3">
        <v>50</v>
      </c>
      <c r="B47" s="4" t="s">
        <v>69</v>
      </c>
      <c r="C47" s="5" t="s">
        <v>18</v>
      </c>
      <c r="D47" s="6">
        <v>18</v>
      </c>
      <c r="E47" s="7">
        <v>31500</v>
      </c>
      <c r="F47" s="7">
        <f t="shared" si="0"/>
        <v>567000</v>
      </c>
      <c r="G47" s="20" t="s">
        <v>26</v>
      </c>
    </row>
    <row r="48" spans="1:8" ht="15" hidden="1">
      <c r="A48" s="3">
        <v>52</v>
      </c>
      <c r="B48" s="4" t="s">
        <v>70</v>
      </c>
      <c r="C48" s="5" t="s">
        <v>55</v>
      </c>
      <c r="D48" s="6">
        <v>13</v>
      </c>
      <c r="E48" s="7">
        <v>360000</v>
      </c>
      <c r="F48" s="7">
        <f t="shared" si="0"/>
        <v>4680000</v>
      </c>
      <c r="G48" s="20" t="s">
        <v>56</v>
      </c>
      <c r="H48" s="19">
        <v>1</v>
      </c>
    </row>
    <row r="49" spans="1:8" ht="15" hidden="1">
      <c r="A49" s="3">
        <v>53</v>
      </c>
      <c r="B49" s="4" t="s">
        <v>71</v>
      </c>
      <c r="C49" s="5" t="s">
        <v>9</v>
      </c>
      <c r="D49" s="6">
        <v>5</v>
      </c>
      <c r="E49" s="7">
        <v>1200000</v>
      </c>
      <c r="F49" s="7">
        <f t="shared" si="0"/>
        <v>6000000</v>
      </c>
      <c r="G49" s="20" t="s">
        <v>72</v>
      </c>
    </row>
    <row r="50" spans="1:8" ht="30">
      <c r="A50" s="3">
        <v>54</v>
      </c>
      <c r="B50" s="4" t="s">
        <v>73</v>
      </c>
      <c r="C50" s="5" t="s">
        <v>16</v>
      </c>
      <c r="D50" s="6">
        <v>4</v>
      </c>
      <c r="E50" s="7">
        <v>500000</v>
      </c>
      <c r="F50" s="7">
        <f t="shared" si="0"/>
        <v>2000000</v>
      </c>
      <c r="G50" s="20" t="s">
        <v>26</v>
      </c>
    </row>
    <row r="51" spans="1:8" ht="30">
      <c r="A51" s="3">
        <v>55</v>
      </c>
      <c r="B51" s="4" t="s">
        <v>74</v>
      </c>
      <c r="C51" s="5" t="s">
        <v>16</v>
      </c>
      <c r="D51" s="6">
        <v>70</v>
      </c>
      <c r="E51" s="7">
        <v>180000</v>
      </c>
      <c r="F51" s="7">
        <f t="shared" si="0"/>
        <v>12600000</v>
      </c>
      <c r="G51" s="20" t="s">
        <v>26</v>
      </c>
    </row>
    <row r="52" spans="1:8" ht="30">
      <c r="A52" s="3">
        <v>57</v>
      </c>
      <c r="B52" s="4" t="s">
        <v>76</v>
      </c>
      <c r="C52" s="5" t="s">
        <v>16</v>
      </c>
      <c r="D52" s="6">
        <v>4</v>
      </c>
      <c r="E52" s="7">
        <v>950000</v>
      </c>
      <c r="F52" s="7">
        <f t="shared" si="0"/>
        <v>3800000</v>
      </c>
      <c r="G52" s="20" t="s">
        <v>26</v>
      </c>
    </row>
    <row r="53" spans="1:8" ht="15" hidden="1">
      <c r="A53" s="3">
        <v>59</v>
      </c>
      <c r="B53" s="4" t="s">
        <v>77</v>
      </c>
      <c r="C53" s="5" t="s">
        <v>9</v>
      </c>
      <c r="D53" s="6">
        <v>72</v>
      </c>
      <c r="E53" s="7">
        <v>203648</v>
      </c>
      <c r="F53" s="7">
        <f t="shared" si="0"/>
        <v>14662656</v>
      </c>
      <c r="G53" s="21" t="s">
        <v>78</v>
      </c>
      <c r="H53" s="19">
        <v>1</v>
      </c>
    </row>
    <row r="54" spans="1:8" ht="15" hidden="1">
      <c r="A54" s="3">
        <v>60</v>
      </c>
      <c r="B54" s="4" t="s">
        <v>79</v>
      </c>
      <c r="C54" s="5" t="s">
        <v>9</v>
      </c>
      <c r="D54" s="6">
        <v>540</v>
      </c>
      <c r="E54" s="7">
        <v>203648</v>
      </c>
      <c r="F54" s="7">
        <f t="shared" si="0"/>
        <v>109969920</v>
      </c>
      <c r="G54" s="21" t="s">
        <v>78</v>
      </c>
      <c r="H54" s="19">
        <v>1</v>
      </c>
    </row>
    <row r="55" spans="1:8" ht="15">
      <c r="A55" s="3">
        <v>66</v>
      </c>
      <c r="B55" s="4" t="s">
        <v>80</v>
      </c>
      <c r="C55" s="5" t="s">
        <v>9</v>
      </c>
      <c r="D55" s="6">
        <v>15</v>
      </c>
      <c r="E55" s="7">
        <v>30000</v>
      </c>
      <c r="F55" s="7">
        <f t="shared" si="0"/>
        <v>450000</v>
      </c>
      <c r="G55" s="20" t="s">
        <v>26</v>
      </c>
    </row>
    <row r="56" spans="1:8" ht="15">
      <c r="A56" s="3">
        <v>67</v>
      </c>
      <c r="B56" s="4" t="s">
        <v>81</v>
      </c>
      <c r="C56" s="5" t="s">
        <v>28</v>
      </c>
      <c r="D56" s="6">
        <v>5</v>
      </c>
      <c r="E56" s="7">
        <v>299000</v>
      </c>
      <c r="F56" s="7">
        <f t="shared" si="0"/>
        <v>1495000</v>
      </c>
      <c r="G56" s="20" t="s">
        <v>26</v>
      </c>
    </row>
    <row r="57" spans="1:8" ht="15">
      <c r="A57" s="3">
        <v>68</v>
      </c>
      <c r="B57" s="4" t="s">
        <v>82</v>
      </c>
      <c r="C57" s="5" t="s">
        <v>28</v>
      </c>
      <c r="D57" s="6">
        <v>50</v>
      </c>
      <c r="E57" s="7">
        <v>20000</v>
      </c>
      <c r="F57" s="7">
        <f t="shared" si="0"/>
        <v>1000000</v>
      </c>
      <c r="G57" s="20" t="s">
        <v>26</v>
      </c>
    </row>
    <row r="58" spans="1:8" ht="15">
      <c r="A58" s="3">
        <v>69</v>
      </c>
      <c r="B58" s="4" t="s">
        <v>83</v>
      </c>
      <c r="C58" s="5" t="s">
        <v>28</v>
      </c>
      <c r="D58" s="6">
        <v>10</v>
      </c>
      <c r="E58" s="7">
        <v>41000</v>
      </c>
      <c r="F58" s="7">
        <f t="shared" si="0"/>
        <v>410000</v>
      </c>
      <c r="G58" s="20" t="s">
        <v>26</v>
      </c>
    </row>
    <row r="59" spans="1:8" ht="15">
      <c r="A59" s="3">
        <v>72</v>
      </c>
      <c r="B59" s="4" t="s">
        <v>84</v>
      </c>
      <c r="C59" s="5" t="s">
        <v>28</v>
      </c>
      <c r="D59" s="6">
        <v>1.2000000000000002</v>
      </c>
      <c r="E59" s="7">
        <v>125000</v>
      </c>
      <c r="F59" s="7">
        <f t="shared" si="0"/>
        <v>150000.00000000003</v>
      </c>
      <c r="G59" s="20" t="s">
        <v>26</v>
      </c>
    </row>
    <row r="60" spans="1:8" ht="15" hidden="1">
      <c r="A60" s="3">
        <v>76</v>
      </c>
      <c r="B60" s="4" t="s">
        <v>85</v>
      </c>
      <c r="C60" s="5" t="s">
        <v>28</v>
      </c>
      <c r="D60" s="6">
        <v>27</v>
      </c>
      <c r="E60" s="7">
        <v>59900</v>
      </c>
      <c r="F60" s="7">
        <f t="shared" si="0"/>
        <v>1617300</v>
      </c>
      <c r="G60" s="20" t="s">
        <v>26</v>
      </c>
      <c r="H60" s="19">
        <v>1</v>
      </c>
    </row>
    <row r="61" spans="1:8" ht="15" hidden="1">
      <c r="A61" s="3">
        <v>77</v>
      </c>
      <c r="B61" s="4" t="s">
        <v>86</v>
      </c>
      <c r="C61" s="5" t="s">
        <v>28</v>
      </c>
      <c r="D61" s="6">
        <v>5</v>
      </c>
      <c r="E61" s="7">
        <v>59900</v>
      </c>
      <c r="F61" s="7">
        <f t="shared" si="0"/>
        <v>299500</v>
      </c>
      <c r="G61" s="20" t="s">
        <v>26</v>
      </c>
      <c r="H61" s="19">
        <v>1</v>
      </c>
    </row>
    <row r="62" spans="1:8" ht="15">
      <c r="A62" s="3">
        <v>78</v>
      </c>
      <c r="B62" s="4" t="s">
        <v>87</v>
      </c>
      <c r="C62" s="5" t="s">
        <v>28</v>
      </c>
      <c r="D62" s="6">
        <v>5</v>
      </c>
      <c r="E62" s="7">
        <v>31000</v>
      </c>
      <c r="F62" s="7">
        <f t="shared" si="0"/>
        <v>155000</v>
      </c>
      <c r="G62" s="20" t="s">
        <v>26</v>
      </c>
    </row>
    <row r="63" spans="1:8" ht="15">
      <c r="A63" s="3">
        <v>81</v>
      </c>
      <c r="B63" s="4" t="s">
        <v>88</v>
      </c>
      <c r="C63" s="5" t="s">
        <v>30</v>
      </c>
      <c r="D63" s="6">
        <v>180</v>
      </c>
      <c r="E63" s="7">
        <v>9500</v>
      </c>
      <c r="F63" s="7">
        <f t="shared" si="0"/>
        <v>1710000</v>
      </c>
      <c r="G63" s="20" t="s">
        <v>26</v>
      </c>
    </row>
    <row r="64" spans="1:8" ht="15">
      <c r="A64" s="3">
        <v>82</v>
      </c>
      <c r="B64" s="4" t="s">
        <v>89</v>
      </c>
      <c r="C64" s="5" t="s">
        <v>30</v>
      </c>
      <c r="D64" s="6">
        <v>180</v>
      </c>
      <c r="E64" s="7">
        <v>8500</v>
      </c>
      <c r="F64" s="7">
        <f t="shared" si="0"/>
        <v>1530000</v>
      </c>
      <c r="G64" s="20" t="s">
        <v>26</v>
      </c>
    </row>
    <row r="65" spans="1:8" ht="15">
      <c r="A65" s="3">
        <v>83</v>
      </c>
      <c r="B65" s="4" t="s">
        <v>90</v>
      </c>
      <c r="C65" s="5" t="s">
        <v>30</v>
      </c>
      <c r="D65" s="6">
        <v>200</v>
      </c>
      <c r="E65" s="7">
        <v>87800</v>
      </c>
      <c r="F65" s="7">
        <f t="shared" si="0"/>
        <v>17560000</v>
      </c>
      <c r="G65" s="20" t="s">
        <v>26</v>
      </c>
    </row>
    <row r="66" spans="1:8" ht="15">
      <c r="A66" s="3">
        <v>84</v>
      </c>
      <c r="B66" s="4" t="s">
        <v>91</v>
      </c>
      <c r="C66" s="5" t="s">
        <v>30</v>
      </c>
      <c r="D66" s="6">
        <v>200</v>
      </c>
      <c r="E66" s="7">
        <v>74000</v>
      </c>
      <c r="F66" s="7">
        <f t="shared" si="0"/>
        <v>14800000</v>
      </c>
      <c r="G66" s="20" t="s">
        <v>26</v>
      </c>
    </row>
    <row r="67" spans="1:8" ht="15">
      <c r="A67" s="3">
        <v>85</v>
      </c>
      <c r="B67" s="4" t="s">
        <v>92</v>
      </c>
      <c r="C67" s="5" t="s">
        <v>30</v>
      </c>
      <c r="D67" s="6">
        <v>400</v>
      </c>
      <c r="E67" s="7">
        <v>20000</v>
      </c>
      <c r="F67" s="7">
        <f t="shared" ref="F67:F125" si="1">E67*D67</f>
        <v>8000000</v>
      </c>
      <c r="G67" s="20" t="s">
        <v>26</v>
      </c>
    </row>
    <row r="68" spans="1:8" ht="15">
      <c r="A68" s="3">
        <v>86</v>
      </c>
      <c r="B68" s="4" t="s">
        <v>93</v>
      </c>
      <c r="C68" s="5" t="s">
        <v>30</v>
      </c>
      <c r="D68" s="6">
        <v>390</v>
      </c>
      <c r="E68" s="7">
        <v>20000</v>
      </c>
      <c r="F68" s="7">
        <f t="shared" si="1"/>
        <v>7800000</v>
      </c>
      <c r="G68" s="20" t="s">
        <v>26</v>
      </c>
    </row>
    <row r="69" spans="1:8" ht="15" hidden="1">
      <c r="A69" s="3">
        <v>87</v>
      </c>
      <c r="B69" s="4" t="s">
        <v>94</v>
      </c>
      <c r="C69" s="5" t="s">
        <v>30</v>
      </c>
      <c r="D69" s="6">
        <v>320</v>
      </c>
      <c r="E69" s="7">
        <v>28000</v>
      </c>
      <c r="F69" s="7">
        <f t="shared" si="1"/>
        <v>8960000</v>
      </c>
      <c r="G69" s="20" t="s">
        <v>26</v>
      </c>
      <c r="H69" s="19">
        <v>1</v>
      </c>
    </row>
    <row r="70" spans="1:8" ht="30" hidden="1">
      <c r="A70" s="3">
        <v>88</v>
      </c>
      <c r="B70" s="4" t="s">
        <v>95</v>
      </c>
      <c r="C70" s="5" t="s">
        <v>30</v>
      </c>
      <c r="D70" s="6">
        <v>21</v>
      </c>
      <c r="E70" s="7">
        <v>10100</v>
      </c>
      <c r="F70" s="7">
        <f t="shared" si="1"/>
        <v>212100</v>
      </c>
      <c r="G70" s="20" t="s">
        <v>26</v>
      </c>
      <c r="H70" s="19">
        <v>1</v>
      </c>
    </row>
    <row r="71" spans="1:8" ht="15">
      <c r="A71" s="3">
        <v>89</v>
      </c>
      <c r="B71" s="4" t="s">
        <v>96</v>
      </c>
      <c r="C71" s="5" t="s">
        <v>30</v>
      </c>
      <c r="D71" s="6">
        <v>51</v>
      </c>
      <c r="E71" s="7">
        <v>40500</v>
      </c>
      <c r="F71" s="7">
        <f t="shared" si="1"/>
        <v>2065500</v>
      </c>
      <c r="G71" s="20" t="s">
        <v>26</v>
      </c>
    </row>
    <row r="72" spans="1:8" ht="30" hidden="1">
      <c r="A72" s="3">
        <v>90</v>
      </c>
      <c r="B72" s="4" t="s">
        <v>97</v>
      </c>
      <c r="C72" s="5" t="s">
        <v>30</v>
      </c>
      <c r="D72" s="6">
        <v>41</v>
      </c>
      <c r="E72" s="7">
        <v>20100</v>
      </c>
      <c r="F72" s="7">
        <f t="shared" si="1"/>
        <v>824100</v>
      </c>
      <c r="G72" s="20" t="s">
        <v>26</v>
      </c>
      <c r="H72" s="19">
        <v>1</v>
      </c>
    </row>
    <row r="73" spans="1:8" ht="15">
      <c r="A73" s="3">
        <v>91</v>
      </c>
      <c r="B73" s="4" t="s">
        <v>98</v>
      </c>
      <c r="C73" s="5" t="s">
        <v>28</v>
      </c>
      <c r="D73" s="6">
        <v>6</v>
      </c>
      <c r="E73" s="7">
        <v>550000</v>
      </c>
      <c r="F73" s="7">
        <f t="shared" si="1"/>
        <v>3300000</v>
      </c>
      <c r="G73" s="20" t="s">
        <v>26</v>
      </c>
    </row>
    <row r="74" spans="1:8" ht="15">
      <c r="A74" s="3">
        <v>92</v>
      </c>
      <c r="B74" s="4" t="s">
        <v>99</v>
      </c>
      <c r="C74" s="5" t="s">
        <v>28</v>
      </c>
      <c r="D74" s="6">
        <v>29</v>
      </c>
      <c r="E74" s="7">
        <v>900000</v>
      </c>
      <c r="F74" s="7">
        <f t="shared" si="1"/>
        <v>26100000</v>
      </c>
      <c r="G74" s="20" t="s">
        <v>26</v>
      </c>
    </row>
    <row r="75" spans="1:8" ht="15" hidden="1">
      <c r="A75" s="3">
        <v>93</v>
      </c>
      <c r="B75" s="4" t="s">
        <v>100</v>
      </c>
      <c r="C75" s="5" t="s">
        <v>18</v>
      </c>
      <c r="D75" s="6">
        <v>30</v>
      </c>
      <c r="E75" s="7">
        <v>25000</v>
      </c>
      <c r="F75" s="7">
        <f t="shared" si="1"/>
        <v>750000</v>
      </c>
      <c r="G75" s="20" t="s">
        <v>101</v>
      </c>
    </row>
    <row r="76" spans="1:8" ht="15" hidden="1">
      <c r="A76" s="3">
        <v>102</v>
      </c>
      <c r="B76" s="4" t="s">
        <v>102</v>
      </c>
      <c r="C76" s="5" t="s">
        <v>9</v>
      </c>
      <c r="D76" s="6">
        <v>330</v>
      </c>
      <c r="E76" s="7">
        <v>75000</v>
      </c>
      <c r="F76" s="7">
        <f t="shared" si="1"/>
        <v>24750000</v>
      </c>
      <c r="G76" s="20" t="s">
        <v>103</v>
      </c>
      <c r="H76" s="19">
        <v>1</v>
      </c>
    </row>
    <row r="77" spans="1:8" ht="15" hidden="1">
      <c r="A77" s="3">
        <v>103</v>
      </c>
      <c r="B77" s="4" t="s">
        <v>104</v>
      </c>
      <c r="C77" s="5" t="s">
        <v>16</v>
      </c>
      <c r="D77" s="6">
        <v>370</v>
      </c>
      <c r="E77" s="7">
        <v>4000</v>
      </c>
      <c r="F77" s="7">
        <f t="shared" si="1"/>
        <v>1480000</v>
      </c>
      <c r="G77" s="20" t="s">
        <v>103</v>
      </c>
      <c r="H77" s="19">
        <v>1</v>
      </c>
    </row>
    <row r="78" spans="1:8" ht="15" hidden="1">
      <c r="A78" s="3">
        <v>108</v>
      </c>
      <c r="B78" s="4" t="s">
        <v>105</v>
      </c>
      <c r="C78" s="5" t="s">
        <v>18</v>
      </c>
      <c r="D78" s="6">
        <v>190</v>
      </c>
      <c r="E78" s="7">
        <v>15530</v>
      </c>
      <c r="F78" s="7">
        <f t="shared" si="1"/>
        <v>2950700</v>
      </c>
      <c r="G78" s="20" t="s">
        <v>106</v>
      </c>
      <c r="H78" s="19">
        <v>1</v>
      </c>
    </row>
    <row r="79" spans="1:8" ht="15" hidden="1">
      <c r="A79" s="3">
        <v>109</v>
      </c>
      <c r="B79" s="4" t="s">
        <v>107</v>
      </c>
      <c r="C79" s="5" t="s">
        <v>18</v>
      </c>
      <c r="D79" s="6">
        <v>1030</v>
      </c>
      <c r="E79" s="7">
        <v>15530</v>
      </c>
      <c r="F79" s="7">
        <f t="shared" si="1"/>
        <v>15995900</v>
      </c>
      <c r="G79" s="20" t="s">
        <v>106</v>
      </c>
      <c r="H79" s="19">
        <v>1</v>
      </c>
    </row>
    <row r="80" spans="1:8" ht="15" hidden="1">
      <c r="A80" s="3">
        <v>111</v>
      </c>
      <c r="B80" s="4" t="s">
        <v>108</v>
      </c>
      <c r="C80" s="5" t="s">
        <v>18</v>
      </c>
      <c r="D80" s="6">
        <v>25000</v>
      </c>
      <c r="E80" s="7">
        <v>1477</v>
      </c>
      <c r="F80" s="7">
        <f t="shared" si="1"/>
        <v>36925000</v>
      </c>
      <c r="G80" s="20" t="s">
        <v>109</v>
      </c>
      <c r="H80" s="19">
        <v>1</v>
      </c>
    </row>
    <row r="81" spans="1:8" ht="15" hidden="1">
      <c r="A81" s="3">
        <v>5</v>
      </c>
      <c r="B81" s="4" t="s">
        <v>15</v>
      </c>
      <c r="C81" s="5" t="s">
        <v>16</v>
      </c>
      <c r="D81" s="6">
        <v>12</v>
      </c>
      <c r="E81" s="7">
        <v>125000</v>
      </c>
      <c r="F81" s="7">
        <f t="shared" si="1"/>
        <v>1500000</v>
      </c>
      <c r="G81" s="20" t="s">
        <v>12</v>
      </c>
      <c r="H81" s="19">
        <v>1</v>
      </c>
    </row>
    <row r="82" spans="1:8" ht="30" hidden="1">
      <c r="A82" s="3">
        <v>6</v>
      </c>
      <c r="B82" s="4" t="s">
        <v>111</v>
      </c>
      <c r="C82" s="5" t="s">
        <v>9</v>
      </c>
      <c r="D82" s="6">
        <v>10</v>
      </c>
      <c r="E82" s="7">
        <v>1250000</v>
      </c>
      <c r="F82" s="7">
        <f t="shared" si="1"/>
        <v>12500000</v>
      </c>
      <c r="G82" s="20" t="s">
        <v>12</v>
      </c>
    </row>
    <row r="83" spans="1:8" ht="30" hidden="1">
      <c r="A83" s="3">
        <v>7</v>
      </c>
      <c r="B83" s="4" t="s">
        <v>112</v>
      </c>
      <c r="C83" s="5" t="s">
        <v>18</v>
      </c>
      <c r="D83" s="6">
        <v>451.18200000000002</v>
      </c>
      <c r="E83" s="7">
        <v>150000</v>
      </c>
      <c r="F83" s="7">
        <f t="shared" si="1"/>
        <v>67677300</v>
      </c>
      <c r="G83" s="20" t="s">
        <v>19</v>
      </c>
      <c r="H83" s="19">
        <v>1</v>
      </c>
    </row>
    <row r="84" spans="1:8" ht="15">
      <c r="A84" s="3">
        <v>11</v>
      </c>
      <c r="B84" s="4" t="s">
        <v>29</v>
      </c>
      <c r="C84" s="5" t="s">
        <v>30</v>
      </c>
      <c r="D84" s="6">
        <v>140</v>
      </c>
      <c r="E84" s="7">
        <v>96000</v>
      </c>
      <c r="F84" s="7">
        <f t="shared" si="1"/>
        <v>13440000</v>
      </c>
      <c r="G84" s="20" t="s">
        <v>26</v>
      </c>
    </row>
    <row r="85" spans="1:8" ht="15">
      <c r="A85" s="3">
        <v>12</v>
      </c>
      <c r="B85" s="4" t="s">
        <v>31</v>
      </c>
      <c r="C85" s="5" t="s">
        <v>28</v>
      </c>
      <c r="D85" s="6">
        <v>60</v>
      </c>
      <c r="E85" s="7">
        <v>27300</v>
      </c>
      <c r="F85" s="7">
        <f t="shared" si="1"/>
        <v>1638000</v>
      </c>
      <c r="G85" s="20" t="s">
        <v>26</v>
      </c>
    </row>
    <row r="86" spans="1:8" ht="30" hidden="1">
      <c r="A86" s="3">
        <v>15</v>
      </c>
      <c r="B86" s="4" t="s">
        <v>113</v>
      </c>
      <c r="C86" s="5" t="s">
        <v>28</v>
      </c>
      <c r="D86" s="6">
        <v>3</v>
      </c>
      <c r="E86" s="7">
        <v>2900000</v>
      </c>
      <c r="F86" s="7">
        <f t="shared" si="1"/>
        <v>8700000</v>
      </c>
      <c r="G86" s="20" t="s">
        <v>34</v>
      </c>
      <c r="H86" s="19">
        <v>1</v>
      </c>
    </row>
    <row r="87" spans="1:8" ht="15">
      <c r="A87" s="3">
        <v>21</v>
      </c>
      <c r="B87" s="4" t="s">
        <v>114</v>
      </c>
      <c r="C87" s="5" t="s">
        <v>16</v>
      </c>
      <c r="D87" s="6">
        <v>3</v>
      </c>
      <c r="E87" s="7">
        <v>3286340</v>
      </c>
      <c r="F87" s="7">
        <f t="shared" si="1"/>
        <v>9859020</v>
      </c>
      <c r="G87" s="20" t="s">
        <v>26</v>
      </c>
    </row>
    <row r="88" spans="1:8" ht="15">
      <c r="A88" s="3">
        <v>22</v>
      </c>
      <c r="B88" s="4" t="s">
        <v>115</v>
      </c>
      <c r="C88" s="5" t="s">
        <v>16</v>
      </c>
      <c r="D88" s="6">
        <v>3</v>
      </c>
      <c r="E88" s="7">
        <v>1157000</v>
      </c>
      <c r="F88" s="7">
        <f t="shared" si="1"/>
        <v>3471000</v>
      </c>
      <c r="G88" s="20" t="s">
        <v>26</v>
      </c>
    </row>
    <row r="89" spans="1:8" ht="15" hidden="1">
      <c r="A89" s="3">
        <v>25</v>
      </c>
      <c r="B89" s="4" t="s">
        <v>116</v>
      </c>
      <c r="C89" s="5" t="s">
        <v>28</v>
      </c>
      <c r="D89" s="6">
        <v>1</v>
      </c>
      <c r="E89" s="7">
        <v>3500000</v>
      </c>
      <c r="F89" s="7">
        <f t="shared" si="1"/>
        <v>3500000</v>
      </c>
      <c r="G89" s="20" t="s">
        <v>117</v>
      </c>
    </row>
    <row r="90" spans="1:8" ht="15" hidden="1">
      <c r="A90" s="3">
        <v>27</v>
      </c>
      <c r="B90" s="4" t="s">
        <v>118</v>
      </c>
      <c r="C90" s="5" t="s">
        <v>28</v>
      </c>
      <c r="D90" s="6">
        <v>4</v>
      </c>
      <c r="E90" s="7">
        <v>260000</v>
      </c>
      <c r="F90" s="7">
        <f t="shared" si="1"/>
        <v>1040000</v>
      </c>
      <c r="G90" s="20" t="s">
        <v>19</v>
      </c>
      <c r="H90" s="19">
        <v>1</v>
      </c>
    </row>
    <row r="91" spans="1:8" ht="15">
      <c r="A91" s="3">
        <v>28</v>
      </c>
      <c r="B91" s="4" t="s">
        <v>119</v>
      </c>
      <c r="C91" s="5" t="s">
        <v>16</v>
      </c>
      <c r="D91" s="6">
        <v>12</v>
      </c>
      <c r="E91" s="7">
        <v>10000</v>
      </c>
      <c r="F91" s="7">
        <f t="shared" si="1"/>
        <v>120000</v>
      </c>
      <c r="G91" s="20" t="s">
        <v>26</v>
      </c>
    </row>
    <row r="92" spans="1:8" ht="15">
      <c r="A92" s="3">
        <v>29</v>
      </c>
      <c r="B92" s="4" t="s">
        <v>218</v>
      </c>
      <c r="C92" s="5" t="s">
        <v>16</v>
      </c>
      <c r="D92" s="6">
        <v>1</v>
      </c>
      <c r="E92" s="7">
        <v>2500000</v>
      </c>
      <c r="F92" s="7">
        <f t="shared" si="1"/>
        <v>2500000</v>
      </c>
      <c r="G92" s="20" t="s">
        <v>26</v>
      </c>
    </row>
    <row r="93" spans="1:8" ht="30" hidden="1">
      <c r="A93" s="3">
        <v>30</v>
      </c>
      <c r="B93" s="4" t="s">
        <v>120</v>
      </c>
      <c r="C93" s="5" t="s">
        <v>9</v>
      </c>
      <c r="D93" s="6">
        <v>45</v>
      </c>
      <c r="E93" s="7">
        <v>1150000</v>
      </c>
      <c r="F93" s="7">
        <f t="shared" si="1"/>
        <v>51750000</v>
      </c>
      <c r="G93" s="20" t="s">
        <v>12</v>
      </c>
    </row>
    <row r="94" spans="1:8" ht="30" hidden="1">
      <c r="A94" s="3">
        <v>31</v>
      </c>
      <c r="B94" s="4" t="s">
        <v>41</v>
      </c>
      <c r="C94" s="5" t="s">
        <v>28</v>
      </c>
      <c r="D94" s="6">
        <v>4</v>
      </c>
      <c r="E94" s="7">
        <v>48000</v>
      </c>
      <c r="F94" s="7">
        <f t="shared" si="1"/>
        <v>192000</v>
      </c>
      <c r="G94" s="20" t="s">
        <v>26</v>
      </c>
      <c r="H94" s="19">
        <v>1</v>
      </c>
    </row>
    <row r="95" spans="1:8" ht="30" hidden="1">
      <c r="A95" s="3">
        <v>32</v>
      </c>
      <c r="B95" s="4" t="s">
        <v>42</v>
      </c>
      <c r="C95" s="5" t="s">
        <v>28</v>
      </c>
      <c r="D95" s="6">
        <v>10</v>
      </c>
      <c r="E95" s="7">
        <v>48000</v>
      </c>
      <c r="F95" s="7">
        <f t="shared" si="1"/>
        <v>480000</v>
      </c>
      <c r="G95" s="20" t="s">
        <v>26</v>
      </c>
      <c r="H95" s="19">
        <v>1</v>
      </c>
    </row>
    <row r="96" spans="1:8" ht="30" hidden="1">
      <c r="A96" s="3">
        <v>33</v>
      </c>
      <c r="B96" s="4" t="s">
        <v>121</v>
      </c>
      <c r="C96" s="5" t="s">
        <v>28</v>
      </c>
      <c r="D96" s="6">
        <v>6</v>
      </c>
      <c r="E96" s="7">
        <v>48000</v>
      </c>
      <c r="F96" s="7">
        <f t="shared" si="1"/>
        <v>288000</v>
      </c>
      <c r="G96" s="20" t="s">
        <v>26</v>
      </c>
      <c r="H96" s="19">
        <v>1</v>
      </c>
    </row>
    <row r="97" spans="1:9" ht="30" hidden="1">
      <c r="A97" s="3">
        <v>34</v>
      </c>
      <c r="B97" s="4" t="s">
        <v>122</v>
      </c>
      <c r="C97" s="5" t="s">
        <v>28</v>
      </c>
      <c r="D97" s="6">
        <v>1</v>
      </c>
      <c r="E97" s="7">
        <v>105600</v>
      </c>
      <c r="F97" s="7">
        <f t="shared" si="1"/>
        <v>105600</v>
      </c>
      <c r="G97" s="20" t="s">
        <v>26</v>
      </c>
      <c r="H97" s="19">
        <v>1</v>
      </c>
    </row>
    <row r="98" spans="1:9" ht="30" hidden="1">
      <c r="A98" s="3">
        <v>35</v>
      </c>
      <c r="B98" s="4" t="s">
        <v>123</v>
      </c>
      <c r="C98" s="5" t="s">
        <v>28</v>
      </c>
      <c r="D98" s="6">
        <v>6</v>
      </c>
      <c r="E98" s="7">
        <v>155000</v>
      </c>
      <c r="F98" s="7">
        <f t="shared" si="1"/>
        <v>930000</v>
      </c>
      <c r="G98" s="20" t="s">
        <v>26</v>
      </c>
      <c r="H98" s="19">
        <v>1</v>
      </c>
    </row>
    <row r="99" spans="1:9" ht="30" hidden="1">
      <c r="A99" s="3">
        <v>36</v>
      </c>
      <c r="B99" s="4" t="s">
        <v>124</v>
      </c>
      <c r="C99" s="5" t="s">
        <v>28</v>
      </c>
      <c r="D99" s="6">
        <v>1</v>
      </c>
      <c r="E99" s="7">
        <v>662000</v>
      </c>
      <c r="F99" s="7">
        <f t="shared" si="1"/>
        <v>662000</v>
      </c>
      <c r="G99" s="20" t="s">
        <v>26</v>
      </c>
      <c r="H99" s="19">
        <v>1</v>
      </c>
    </row>
    <row r="100" spans="1:9" ht="15" hidden="1">
      <c r="A100" s="3">
        <v>40</v>
      </c>
      <c r="B100" s="4" t="s">
        <v>125</v>
      </c>
      <c r="C100" s="5" t="s">
        <v>16</v>
      </c>
      <c r="D100" s="6">
        <v>1</v>
      </c>
      <c r="E100" s="7">
        <v>2400000</v>
      </c>
      <c r="F100" s="7">
        <f t="shared" si="1"/>
        <v>2400000</v>
      </c>
      <c r="G100" s="20" t="s">
        <v>26</v>
      </c>
      <c r="H100" s="19">
        <v>1</v>
      </c>
    </row>
    <row r="101" spans="1:9" ht="15">
      <c r="A101" s="3">
        <v>41</v>
      </c>
      <c r="B101" s="4" t="s">
        <v>126</v>
      </c>
      <c r="C101" s="5" t="s">
        <v>16</v>
      </c>
      <c r="D101" s="6">
        <v>2</v>
      </c>
      <c r="E101" s="7">
        <v>890000</v>
      </c>
      <c r="F101" s="7">
        <f t="shared" si="1"/>
        <v>1780000</v>
      </c>
      <c r="G101" s="20" t="s">
        <v>26</v>
      </c>
    </row>
    <row r="102" spans="1:9" ht="15">
      <c r="A102" s="3">
        <v>45</v>
      </c>
      <c r="B102" s="4" t="s">
        <v>127</v>
      </c>
      <c r="C102" s="5" t="s">
        <v>30</v>
      </c>
      <c r="D102" s="6">
        <v>125</v>
      </c>
      <c r="E102" s="7">
        <v>83359</v>
      </c>
      <c r="F102" s="7">
        <f t="shared" si="1"/>
        <v>10419875</v>
      </c>
      <c r="G102" s="20" t="s">
        <v>26</v>
      </c>
    </row>
    <row r="103" spans="1:9" ht="15">
      <c r="A103" s="3">
        <v>47</v>
      </c>
      <c r="B103" s="4" t="s">
        <v>128</v>
      </c>
      <c r="C103" s="5" t="s">
        <v>30</v>
      </c>
      <c r="D103" s="6">
        <v>51</v>
      </c>
      <c r="E103" s="7">
        <v>383399</v>
      </c>
      <c r="F103" s="7">
        <f t="shared" si="1"/>
        <v>19553349</v>
      </c>
      <c r="G103" s="20" t="s">
        <v>26</v>
      </c>
    </row>
    <row r="104" spans="1:9" ht="15" hidden="1">
      <c r="A104" s="3">
        <v>48</v>
      </c>
      <c r="B104" s="4" t="s">
        <v>129</v>
      </c>
      <c r="C104" s="5" t="s">
        <v>55</v>
      </c>
      <c r="D104" s="6">
        <v>3</v>
      </c>
      <c r="E104" s="7">
        <v>190000</v>
      </c>
      <c r="F104" s="7">
        <f t="shared" si="1"/>
        <v>570000</v>
      </c>
      <c r="G104" s="20" t="s">
        <v>56</v>
      </c>
      <c r="H104" s="19">
        <v>1</v>
      </c>
    </row>
    <row r="105" spans="1:9" ht="15">
      <c r="A105" s="3">
        <v>53</v>
      </c>
      <c r="B105" s="4" t="s">
        <v>130</v>
      </c>
      <c r="C105" s="5" t="s">
        <v>16</v>
      </c>
      <c r="D105" s="6">
        <v>3</v>
      </c>
      <c r="E105" s="7">
        <v>1512165</v>
      </c>
      <c r="F105" s="7">
        <f t="shared" si="1"/>
        <v>4536495</v>
      </c>
      <c r="G105" s="20" t="s">
        <v>26</v>
      </c>
    </row>
    <row r="106" spans="1:9" ht="15" hidden="1">
      <c r="A106" s="3">
        <v>54</v>
      </c>
      <c r="B106" s="4" t="s">
        <v>131</v>
      </c>
      <c r="C106" s="5" t="s">
        <v>132</v>
      </c>
      <c r="D106" s="6">
        <v>20</v>
      </c>
      <c r="E106" s="7">
        <v>32000</v>
      </c>
      <c r="F106" s="7">
        <f t="shared" si="1"/>
        <v>640000</v>
      </c>
      <c r="G106" s="20" t="s">
        <v>133</v>
      </c>
      <c r="H106" s="19">
        <v>1</v>
      </c>
    </row>
    <row r="107" spans="1:9" ht="15" hidden="1">
      <c r="A107" s="3">
        <v>56</v>
      </c>
      <c r="B107" s="4" t="s">
        <v>134</v>
      </c>
      <c r="C107" s="5" t="s">
        <v>30</v>
      </c>
      <c r="D107" s="6">
        <v>1000</v>
      </c>
      <c r="E107" s="7">
        <v>6000</v>
      </c>
      <c r="F107" s="7">
        <f t="shared" si="1"/>
        <v>6000000</v>
      </c>
      <c r="G107" s="20" t="s">
        <v>135</v>
      </c>
      <c r="H107" s="19">
        <v>1</v>
      </c>
      <c r="I107" s="19">
        <f>E107*2.5</f>
        <v>15000</v>
      </c>
    </row>
    <row r="108" spans="1:9" ht="15" hidden="1">
      <c r="A108" s="3">
        <v>57</v>
      </c>
      <c r="B108" s="4" t="s">
        <v>136</v>
      </c>
      <c r="C108" s="5" t="s">
        <v>28</v>
      </c>
      <c r="D108" s="6">
        <v>4</v>
      </c>
      <c r="E108" s="7">
        <v>3545</v>
      </c>
      <c r="F108" s="7">
        <f t="shared" si="1"/>
        <v>14180</v>
      </c>
      <c r="G108" s="20" t="s">
        <v>26</v>
      </c>
      <c r="H108" s="19">
        <v>1</v>
      </c>
    </row>
    <row r="109" spans="1:9" ht="15" hidden="1">
      <c r="A109" s="3">
        <v>58</v>
      </c>
      <c r="B109" s="4" t="s">
        <v>137</v>
      </c>
      <c r="C109" s="5" t="s">
        <v>28</v>
      </c>
      <c r="D109" s="6">
        <v>5</v>
      </c>
      <c r="E109" s="7">
        <v>6454</v>
      </c>
      <c r="F109" s="7">
        <f t="shared" si="1"/>
        <v>32270</v>
      </c>
      <c r="G109" s="20" t="s">
        <v>26</v>
      </c>
      <c r="H109" s="19">
        <v>1</v>
      </c>
    </row>
    <row r="110" spans="1:9" ht="15" hidden="1">
      <c r="A110" s="3">
        <v>59</v>
      </c>
      <c r="B110" s="4" t="s">
        <v>138</v>
      </c>
      <c r="C110" s="5" t="s">
        <v>28</v>
      </c>
      <c r="D110" s="6">
        <v>1</v>
      </c>
      <c r="E110" s="7">
        <v>30909</v>
      </c>
      <c r="F110" s="7">
        <f t="shared" si="1"/>
        <v>30909</v>
      </c>
      <c r="G110" s="20" t="s">
        <v>26</v>
      </c>
      <c r="H110" s="19">
        <v>1</v>
      </c>
    </row>
    <row r="111" spans="1:9" ht="15" hidden="1">
      <c r="A111" s="3">
        <v>61</v>
      </c>
      <c r="B111" s="4" t="s">
        <v>58</v>
      </c>
      <c r="C111" s="5" t="s">
        <v>28</v>
      </c>
      <c r="D111" s="6">
        <v>6</v>
      </c>
      <c r="E111" s="7">
        <v>14887</v>
      </c>
      <c r="F111" s="7">
        <f t="shared" si="1"/>
        <v>89322</v>
      </c>
      <c r="G111" s="20" t="s">
        <v>26</v>
      </c>
      <c r="H111" s="19">
        <v>1</v>
      </c>
    </row>
    <row r="112" spans="1:9" ht="15" hidden="1">
      <c r="A112" s="3">
        <v>62</v>
      </c>
      <c r="B112" s="4" t="s">
        <v>59</v>
      </c>
      <c r="C112" s="5" t="s">
        <v>28</v>
      </c>
      <c r="D112" s="6">
        <v>4</v>
      </c>
      <c r="E112" s="7">
        <v>27000</v>
      </c>
      <c r="F112" s="7">
        <f t="shared" si="1"/>
        <v>108000</v>
      </c>
      <c r="G112" s="20" t="s">
        <v>26</v>
      </c>
      <c r="H112" s="19">
        <v>1</v>
      </c>
    </row>
    <row r="113" spans="1:8" ht="15" hidden="1">
      <c r="A113" s="3">
        <v>63</v>
      </c>
      <c r="B113" s="4" t="s">
        <v>60</v>
      </c>
      <c r="C113" s="5" t="s">
        <v>28</v>
      </c>
      <c r="D113" s="6">
        <v>4</v>
      </c>
      <c r="E113" s="7">
        <v>54000</v>
      </c>
      <c r="F113" s="7">
        <f t="shared" si="1"/>
        <v>216000</v>
      </c>
      <c r="G113" s="20" t="s">
        <v>26</v>
      </c>
      <c r="H113" s="19">
        <v>1</v>
      </c>
    </row>
    <row r="114" spans="1:8" ht="15" hidden="1">
      <c r="A114" s="3">
        <v>64</v>
      </c>
      <c r="B114" s="4" t="s">
        <v>139</v>
      </c>
      <c r="C114" s="5" t="s">
        <v>28</v>
      </c>
      <c r="D114" s="6">
        <v>3</v>
      </c>
      <c r="E114" s="7">
        <v>108000</v>
      </c>
      <c r="F114" s="7">
        <f t="shared" si="1"/>
        <v>324000</v>
      </c>
      <c r="G114" s="20" t="s">
        <v>26</v>
      </c>
      <c r="H114" s="19">
        <v>1</v>
      </c>
    </row>
    <row r="115" spans="1:8" ht="15" hidden="1">
      <c r="A115" s="3">
        <v>66</v>
      </c>
      <c r="B115" s="4" t="s">
        <v>140</v>
      </c>
      <c r="C115" s="5" t="s">
        <v>28</v>
      </c>
      <c r="D115" s="6">
        <v>4</v>
      </c>
      <c r="E115" s="7">
        <v>6500</v>
      </c>
      <c r="F115" s="7">
        <f t="shared" si="1"/>
        <v>26000</v>
      </c>
      <c r="G115" s="20" t="s">
        <v>26</v>
      </c>
      <c r="H115" s="19">
        <v>1</v>
      </c>
    </row>
    <row r="116" spans="1:8" ht="15" hidden="1">
      <c r="A116" s="3">
        <v>67</v>
      </c>
      <c r="B116" s="4" t="s">
        <v>62</v>
      </c>
      <c r="C116" s="5" t="s">
        <v>28</v>
      </c>
      <c r="D116" s="6">
        <v>12</v>
      </c>
      <c r="E116" s="7">
        <v>5900</v>
      </c>
      <c r="F116" s="7">
        <f t="shared" si="1"/>
        <v>70800</v>
      </c>
      <c r="G116" s="20" t="s">
        <v>26</v>
      </c>
      <c r="H116" s="19">
        <v>1</v>
      </c>
    </row>
    <row r="117" spans="1:8" ht="15" hidden="1">
      <c r="A117" s="3">
        <v>68</v>
      </c>
      <c r="B117" s="4" t="s">
        <v>63</v>
      </c>
      <c r="C117" s="5" t="s">
        <v>28</v>
      </c>
      <c r="D117" s="6">
        <v>8</v>
      </c>
      <c r="E117" s="7">
        <v>14887</v>
      </c>
      <c r="F117" s="7">
        <f t="shared" si="1"/>
        <v>119096</v>
      </c>
      <c r="G117" s="20" t="s">
        <v>26</v>
      </c>
      <c r="H117" s="19">
        <v>1</v>
      </c>
    </row>
    <row r="118" spans="1:8" ht="15" hidden="1">
      <c r="A118" s="3">
        <v>69</v>
      </c>
      <c r="B118" s="4" t="s">
        <v>141</v>
      </c>
      <c r="C118" s="5" t="s">
        <v>28</v>
      </c>
      <c r="D118" s="6">
        <v>10</v>
      </c>
      <c r="E118" s="7">
        <v>2364</v>
      </c>
      <c r="F118" s="7">
        <f t="shared" si="1"/>
        <v>23640</v>
      </c>
      <c r="G118" s="20" t="s">
        <v>26</v>
      </c>
      <c r="H118" s="19">
        <v>1</v>
      </c>
    </row>
    <row r="119" spans="1:8" ht="15" hidden="1">
      <c r="A119" s="3">
        <v>70</v>
      </c>
      <c r="B119" s="4" t="s">
        <v>142</v>
      </c>
      <c r="C119" s="5" t="s">
        <v>28</v>
      </c>
      <c r="D119" s="6">
        <v>20</v>
      </c>
      <c r="E119" s="7">
        <v>2364</v>
      </c>
      <c r="F119" s="7">
        <f t="shared" si="1"/>
        <v>47280</v>
      </c>
      <c r="G119" s="20" t="s">
        <v>26</v>
      </c>
      <c r="H119" s="19">
        <v>1</v>
      </c>
    </row>
    <row r="120" spans="1:8" ht="15" hidden="1">
      <c r="A120" s="3">
        <v>71</v>
      </c>
      <c r="B120" s="4" t="s">
        <v>143</v>
      </c>
      <c r="C120" s="5" t="s">
        <v>28</v>
      </c>
      <c r="D120" s="6">
        <v>12</v>
      </c>
      <c r="E120" s="7">
        <v>30909</v>
      </c>
      <c r="F120" s="7">
        <f t="shared" si="1"/>
        <v>370908</v>
      </c>
      <c r="G120" s="20" t="s">
        <v>26</v>
      </c>
      <c r="H120" s="19">
        <v>1</v>
      </c>
    </row>
    <row r="121" spans="1:8" ht="15" hidden="1">
      <c r="A121" s="3">
        <v>72</v>
      </c>
      <c r="B121" s="4" t="s">
        <v>144</v>
      </c>
      <c r="C121" s="5" t="s">
        <v>28</v>
      </c>
      <c r="D121" s="6">
        <v>4</v>
      </c>
      <c r="E121" s="7">
        <v>30909</v>
      </c>
      <c r="F121" s="7">
        <f t="shared" si="1"/>
        <v>123636</v>
      </c>
      <c r="G121" s="20" t="s">
        <v>26</v>
      </c>
      <c r="H121" s="19">
        <v>1</v>
      </c>
    </row>
    <row r="122" spans="1:8" ht="15" hidden="1">
      <c r="A122" s="3">
        <v>73</v>
      </c>
      <c r="B122" s="4" t="s">
        <v>145</v>
      </c>
      <c r="C122" s="5" t="s">
        <v>28</v>
      </c>
      <c r="D122" s="6">
        <v>22</v>
      </c>
      <c r="E122" s="7">
        <v>3545</v>
      </c>
      <c r="F122" s="7">
        <f t="shared" si="1"/>
        <v>77990</v>
      </c>
      <c r="G122" s="20" t="s">
        <v>26</v>
      </c>
      <c r="H122" s="19">
        <v>1</v>
      </c>
    </row>
    <row r="123" spans="1:8" ht="15">
      <c r="A123" s="3">
        <v>74</v>
      </c>
      <c r="B123" s="4" t="s">
        <v>146</v>
      </c>
      <c r="C123" s="5" t="s">
        <v>16</v>
      </c>
      <c r="D123" s="6">
        <v>16</v>
      </c>
      <c r="E123" s="7">
        <v>5000</v>
      </c>
      <c r="F123" s="7">
        <f t="shared" si="1"/>
        <v>80000</v>
      </c>
      <c r="G123" s="20" t="s">
        <v>26</v>
      </c>
    </row>
    <row r="124" spans="1:8" ht="15">
      <c r="A124" s="3">
        <v>75</v>
      </c>
      <c r="B124" s="4" t="s">
        <v>147</v>
      </c>
      <c r="C124" s="5" t="s">
        <v>16</v>
      </c>
      <c r="D124" s="6">
        <v>2</v>
      </c>
      <c r="E124" s="7">
        <v>1240000</v>
      </c>
      <c r="F124" s="7">
        <f t="shared" si="1"/>
        <v>2480000</v>
      </c>
      <c r="G124" s="20" t="s">
        <v>26</v>
      </c>
    </row>
    <row r="125" spans="1:8" ht="15" hidden="1">
      <c r="A125" s="3">
        <v>76</v>
      </c>
      <c r="B125" s="4" t="s">
        <v>148</v>
      </c>
      <c r="C125" s="5" t="s">
        <v>16</v>
      </c>
      <c r="D125" s="6">
        <v>2</v>
      </c>
      <c r="E125" s="7">
        <v>3410000</v>
      </c>
      <c r="F125" s="7">
        <f t="shared" si="1"/>
        <v>6820000</v>
      </c>
      <c r="G125" s="20" t="s">
        <v>26</v>
      </c>
      <c r="H125" s="19">
        <v>1</v>
      </c>
    </row>
    <row r="126" spans="1:8" ht="15">
      <c r="A126" s="3">
        <v>77</v>
      </c>
      <c r="B126" s="4" t="s">
        <v>149</v>
      </c>
      <c r="C126" s="5" t="s">
        <v>28</v>
      </c>
      <c r="D126" s="6">
        <v>2</v>
      </c>
      <c r="E126" s="7">
        <v>15454</v>
      </c>
      <c r="F126" s="7">
        <f t="shared" ref="F126:F176" si="2">E126*D126</f>
        <v>30908</v>
      </c>
      <c r="G126" s="20" t="s">
        <v>26</v>
      </c>
    </row>
    <row r="127" spans="1:8" ht="15">
      <c r="A127" s="3">
        <v>79</v>
      </c>
      <c r="B127" s="4" t="s">
        <v>150</v>
      </c>
      <c r="C127" s="5" t="s">
        <v>16</v>
      </c>
      <c r="D127" s="6">
        <v>3</v>
      </c>
      <c r="E127" s="7">
        <v>1250000</v>
      </c>
      <c r="F127" s="7">
        <f t="shared" si="2"/>
        <v>3750000</v>
      </c>
      <c r="G127" s="20" t="s">
        <v>26</v>
      </c>
    </row>
    <row r="128" spans="1:8" ht="15" hidden="1">
      <c r="A128" s="3">
        <v>80</v>
      </c>
      <c r="B128" s="4" t="s">
        <v>64</v>
      </c>
      <c r="C128" s="5" t="s">
        <v>30</v>
      </c>
      <c r="D128" s="6">
        <v>910</v>
      </c>
      <c r="E128" s="7">
        <v>7818</v>
      </c>
      <c r="F128" s="7">
        <f t="shared" si="2"/>
        <v>7114380</v>
      </c>
      <c r="G128" s="20" t="s">
        <v>26</v>
      </c>
      <c r="H128" s="19">
        <v>1</v>
      </c>
    </row>
    <row r="129" spans="1:8" ht="15">
      <c r="A129" s="3">
        <v>82</v>
      </c>
      <c r="B129" s="4" t="s">
        <v>151</v>
      </c>
      <c r="C129" s="5" t="s">
        <v>30</v>
      </c>
      <c r="D129" s="6">
        <v>175</v>
      </c>
      <c r="E129" s="7">
        <v>18091</v>
      </c>
      <c r="F129" s="7">
        <f t="shared" si="2"/>
        <v>3165925</v>
      </c>
      <c r="G129" s="20" t="s">
        <v>26</v>
      </c>
    </row>
    <row r="130" spans="1:8" ht="15">
      <c r="A130" s="3">
        <v>83</v>
      </c>
      <c r="B130" s="4" t="s">
        <v>152</v>
      </c>
      <c r="C130" s="5" t="s">
        <v>30</v>
      </c>
      <c r="D130" s="6">
        <v>202</v>
      </c>
      <c r="E130" s="7">
        <v>38182</v>
      </c>
      <c r="F130" s="7">
        <f t="shared" si="2"/>
        <v>7712764</v>
      </c>
      <c r="G130" s="20" t="s">
        <v>26</v>
      </c>
    </row>
    <row r="131" spans="1:8" ht="15">
      <c r="A131" s="3">
        <v>84</v>
      </c>
      <c r="B131" s="4" t="s">
        <v>153</v>
      </c>
      <c r="C131" s="5" t="s">
        <v>30</v>
      </c>
      <c r="D131" s="6">
        <v>125</v>
      </c>
      <c r="E131" s="7">
        <v>38818</v>
      </c>
      <c r="F131" s="7">
        <f t="shared" si="2"/>
        <v>4852250</v>
      </c>
      <c r="G131" s="20" t="s">
        <v>26</v>
      </c>
    </row>
    <row r="132" spans="1:8" ht="15" hidden="1">
      <c r="A132" s="3">
        <v>90</v>
      </c>
      <c r="B132" s="4" t="s">
        <v>154</v>
      </c>
      <c r="C132" s="5" t="s">
        <v>55</v>
      </c>
      <c r="D132" s="6">
        <v>4.5</v>
      </c>
      <c r="E132" s="7">
        <v>360000</v>
      </c>
      <c r="F132" s="7">
        <f t="shared" si="2"/>
        <v>1620000</v>
      </c>
      <c r="G132" s="20" t="s">
        <v>56</v>
      </c>
      <c r="H132" s="19">
        <v>1</v>
      </c>
    </row>
    <row r="133" spans="1:8" ht="30">
      <c r="A133" s="3">
        <v>93</v>
      </c>
      <c r="B133" s="4" t="s">
        <v>155</v>
      </c>
      <c r="C133" s="5" t="s">
        <v>28</v>
      </c>
      <c r="D133" s="6">
        <v>8</v>
      </c>
      <c r="E133" s="7">
        <v>24909</v>
      </c>
      <c r="F133" s="7">
        <f t="shared" si="2"/>
        <v>199272</v>
      </c>
      <c r="G133" s="20" t="s">
        <v>26</v>
      </c>
    </row>
    <row r="134" spans="1:8" ht="15">
      <c r="A134" s="3">
        <v>94</v>
      </c>
      <c r="B134" s="4" t="s">
        <v>156</v>
      </c>
      <c r="C134" s="5" t="s">
        <v>16</v>
      </c>
      <c r="D134" s="6">
        <v>48</v>
      </c>
      <c r="E134" s="7">
        <v>450000</v>
      </c>
      <c r="F134" s="7">
        <f t="shared" si="2"/>
        <v>21600000</v>
      </c>
      <c r="G134" s="20" t="s">
        <v>26</v>
      </c>
    </row>
    <row r="135" spans="1:8" ht="15">
      <c r="A135" s="3">
        <v>95</v>
      </c>
      <c r="B135" s="4" t="s">
        <v>75</v>
      </c>
      <c r="C135" s="5" t="s">
        <v>16</v>
      </c>
      <c r="D135" s="6">
        <v>31</v>
      </c>
      <c r="E135" s="7">
        <v>350000</v>
      </c>
      <c r="F135" s="7">
        <f t="shared" si="2"/>
        <v>10850000</v>
      </c>
      <c r="G135" s="20" t="s">
        <v>26</v>
      </c>
    </row>
    <row r="136" spans="1:8" ht="15">
      <c r="A136" s="3">
        <v>96</v>
      </c>
      <c r="B136" s="4" t="s">
        <v>157</v>
      </c>
      <c r="C136" s="5" t="s">
        <v>16</v>
      </c>
      <c r="D136" s="6">
        <v>4</v>
      </c>
      <c r="E136" s="7">
        <v>364000</v>
      </c>
      <c r="F136" s="7">
        <f t="shared" si="2"/>
        <v>1456000</v>
      </c>
      <c r="G136" s="20" t="s">
        <v>26</v>
      </c>
    </row>
    <row r="137" spans="1:8" ht="15">
      <c r="A137" s="3">
        <v>97</v>
      </c>
      <c r="B137" s="4" t="s">
        <v>158</v>
      </c>
      <c r="C137" s="5" t="s">
        <v>16</v>
      </c>
      <c r="D137" s="6">
        <v>27</v>
      </c>
      <c r="E137" s="7">
        <v>370000</v>
      </c>
      <c r="F137" s="7">
        <f t="shared" si="2"/>
        <v>9990000</v>
      </c>
      <c r="G137" s="20" t="s">
        <v>26</v>
      </c>
    </row>
    <row r="138" spans="1:8" ht="15" hidden="1">
      <c r="A138" s="3">
        <v>99</v>
      </c>
      <c r="B138" s="4" t="s">
        <v>159</v>
      </c>
      <c r="C138" s="5" t="s">
        <v>160</v>
      </c>
      <c r="D138" s="6">
        <v>26000</v>
      </c>
      <c r="E138" s="7">
        <v>1450</v>
      </c>
      <c r="F138" s="7">
        <f t="shared" si="2"/>
        <v>37700000</v>
      </c>
      <c r="G138" s="20" t="s">
        <v>78</v>
      </c>
      <c r="H138" s="19">
        <v>1</v>
      </c>
    </row>
    <row r="139" spans="1:8" ht="15" hidden="1">
      <c r="A139" s="3">
        <v>102</v>
      </c>
      <c r="B139" s="4" t="s">
        <v>161</v>
      </c>
      <c r="C139" s="5" t="s">
        <v>9</v>
      </c>
      <c r="D139" s="6">
        <v>12.89869</v>
      </c>
      <c r="E139" s="7">
        <v>105908</v>
      </c>
      <c r="F139" s="7">
        <f t="shared" si="2"/>
        <v>1366074.46052</v>
      </c>
      <c r="G139" s="20" t="s">
        <v>78</v>
      </c>
      <c r="H139" s="19">
        <v>1</v>
      </c>
    </row>
    <row r="140" spans="1:8" ht="15" hidden="1">
      <c r="A140" s="3">
        <v>103</v>
      </c>
      <c r="B140" s="4" t="s">
        <v>162</v>
      </c>
      <c r="C140" s="5" t="s">
        <v>9</v>
      </c>
      <c r="D140" s="6">
        <v>44.366219999999998</v>
      </c>
      <c r="E140" s="7">
        <v>184500</v>
      </c>
      <c r="F140" s="7">
        <f t="shared" si="2"/>
        <v>8185567.5899999999</v>
      </c>
      <c r="G140" s="20" t="s">
        <v>78</v>
      </c>
      <c r="H140" s="19">
        <v>1</v>
      </c>
    </row>
    <row r="141" spans="1:8" ht="15">
      <c r="A141" s="3">
        <v>108</v>
      </c>
      <c r="B141" s="4" t="s">
        <v>163</v>
      </c>
      <c r="C141" s="5" t="s">
        <v>28</v>
      </c>
      <c r="D141" s="6">
        <v>2</v>
      </c>
      <c r="E141" s="7">
        <v>500000</v>
      </c>
      <c r="F141" s="7">
        <f t="shared" si="2"/>
        <v>1000000</v>
      </c>
      <c r="G141" s="20" t="s">
        <v>26</v>
      </c>
    </row>
    <row r="142" spans="1:8" ht="15">
      <c r="A142" s="3">
        <v>109</v>
      </c>
      <c r="B142" s="4" t="s">
        <v>164</v>
      </c>
      <c r="C142" s="5" t="s">
        <v>18</v>
      </c>
      <c r="D142" s="6">
        <v>35</v>
      </c>
      <c r="E142" s="7">
        <v>20000</v>
      </c>
      <c r="F142" s="7">
        <f t="shared" si="2"/>
        <v>700000</v>
      </c>
      <c r="G142" s="20" t="s">
        <v>26</v>
      </c>
    </row>
    <row r="143" spans="1:8" ht="15">
      <c r="A143" s="3">
        <v>110</v>
      </c>
      <c r="B143" s="4" t="s">
        <v>80</v>
      </c>
      <c r="C143" s="5" t="s">
        <v>9</v>
      </c>
      <c r="D143" s="6">
        <v>30</v>
      </c>
      <c r="E143" s="7">
        <v>30000</v>
      </c>
      <c r="F143" s="7">
        <f t="shared" si="2"/>
        <v>900000</v>
      </c>
      <c r="G143" s="20" t="s">
        <v>26</v>
      </c>
    </row>
    <row r="144" spans="1:8" ht="15">
      <c r="A144" s="3">
        <v>111</v>
      </c>
      <c r="B144" s="4" t="s">
        <v>165</v>
      </c>
      <c r="C144" s="5" t="s">
        <v>28</v>
      </c>
      <c r="D144" s="6">
        <v>3</v>
      </c>
      <c r="E144" s="7">
        <v>345800</v>
      </c>
      <c r="F144" s="7">
        <f t="shared" si="2"/>
        <v>1037400</v>
      </c>
      <c r="G144" s="20" t="s">
        <v>26</v>
      </c>
    </row>
    <row r="145" spans="1:8" ht="15">
      <c r="A145" s="3">
        <v>112</v>
      </c>
      <c r="B145" s="4" t="s">
        <v>166</v>
      </c>
      <c r="C145" s="5" t="s">
        <v>28</v>
      </c>
      <c r="D145" s="6">
        <v>2</v>
      </c>
      <c r="E145" s="7">
        <v>50000</v>
      </c>
      <c r="F145" s="7">
        <f t="shared" si="2"/>
        <v>100000</v>
      </c>
      <c r="G145" s="20" t="s">
        <v>26</v>
      </c>
    </row>
    <row r="146" spans="1:8" ht="15" hidden="1">
      <c r="A146" s="3">
        <v>113</v>
      </c>
      <c r="B146" s="4" t="s">
        <v>82</v>
      </c>
      <c r="C146" s="5" t="s">
        <v>28</v>
      </c>
      <c r="D146" s="6">
        <v>40</v>
      </c>
      <c r="E146" s="7">
        <v>20000</v>
      </c>
      <c r="F146" s="7">
        <f t="shared" si="2"/>
        <v>800000</v>
      </c>
      <c r="G146" s="20" t="s">
        <v>26</v>
      </c>
      <c r="H146" s="19">
        <v>1</v>
      </c>
    </row>
    <row r="147" spans="1:8" ht="15" hidden="1">
      <c r="A147" s="3">
        <v>114</v>
      </c>
      <c r="B147" s="4" t="s">
        <v>83</v>
      </c>
      <c r="C147" s="5" t="s">
        <v>28</v>
      </c>
      <c r="D147" s="6">
        <v>10</v>
      </c>
      <c r="E147" s="7">
        <v>41000</v>
      </c>
      <c r="F147" s="7">
        <f t="shared" si="2"/>
        <v>410000</v>
      </c>
      <c r="G147" s="20" t="s">
        <v>26</v>
      </c>
      <c r="H147" s="19">
        <v>1</v>
      </c>
    </row>
    <row r="148" spans="1:8" ht="15">
      <c r="A148" s="3">
        <v>115</v>
      </c>
      <c r="B148" s="4" t="s">
        <v>167</v>
      </c>
      <c r="C148" s="5" t="s">
        <v>16</v>
      </c>
      <c r="D148" s="6">
        <v>4</v>
      </c>
      <c r="E148" s="7">
        <v>182000</v>
      </c>
      <c r="F148" s="7">
        <f t="shared" si="2"/>
        <v>728000</v>
      </c>
      <c r="G148" s="20" t="s">
        <v>26</v>
      </c>
    </row>
    <row r="149" spans="1:8" ht="15" hidden="1">
      <c r="A149" s="3">
        <v>118</v>
      </c>
      <c r="B149" s="4" t="s">
        <v>168</v>
      </c>
      <c r="C149" s="5" t="s">
        <v>9</v>
      </c>
      <c r="D149" s="6">
        <v>170</v>
      </c>
      <c r="E149" s="7">
        <v>150000</v>
      </c>
      <c r="F149" s="7">
        <f t="shared" si="2"/>
        <v>25500000</v>
      </c>
      <c r="G149" s="20" t="s">
        <v>169</v>
      </c>
      <c r="H149" s="19">
        <v>1</v>
      </c>
    </row>
    <row r="150" spans="1:8" ht="15">
      <c r="A150" s="3">
        <v>119</v>
      </c>
      <c r="B150" s="4" t="s">
        <v>84</v>
      </c>
      <c r="C150" s="5" t="s">
        <v>28</v>
      </c>
      <c r="D150" s="6">
        <v>1.2000000000000002</v>
      </c>
      <c r="E150" s="7">
        <v>125000</v>
      </c>
      <c r="F150" s="7">
        <f t="shared" si="2"/>
        <v>150000.00000000003</v>
      </c>
      <c r="G150" s="20" t="s">
        <v>26</v>
      </c>
    </row>
    <row r="151" spans="1:8" ht="15">
      <c r="A151" s="3">
        <v>120</v>
      </c>
      <c r="B151" s="4" t="s">
        <v>170</v>
      </c>
      <c r="C151" s="5" t="s">
        <v>28</v>
      </c>
      <c r="D151" s="6">
        <v>0.36</v>
      </c>
      <c r="E151" s="7">
        <v>135000</v>
      </c>
      <c r="F151" s="7">
        <f t="shared" si="2"/>
        <v>48600</v>
      </c>
      <c r="G151" s="20" t="s">
        <v>26</v>
      </c>
    </row>
    <row r="152" spans="1:8" ht="15">
      <c r="A152" s="3">
        <v>121</v>
      </c>
      <c r="B152" s="4" t="s">
        <v>171</v>
      </c>
      <c r="C152" s="5" t="s">
        <v>28</v>
      </c>
      <c r="D152" s="6">
        <v>16</v>
      </c>
      <c r="E152" s="7">
        <v>2000</v>
      </c>
      <c r="F152" s="7">
        <f t="shared" si="2"/>
        <v>32000</v>
      </c>
      <c r="G152" s="20" t="s">
        <v>26</v>
      </c>
    </row>
    <row r="153" spans="1:8" ht="15" hidden="1">
      <c r="A153" s="3">
        <v>123</v>
      </c>
      <c r="B153" s="4" t="s">
        <v>172</v>
      </c>
      <c r="C153" s="5" t="s">
        <v>18</v>
      </c>
      <c r="D153" s="6">
        <v>220</v>
      </c>
      <c r="E153" s="7">
        <v>16500</v>
      </c>
      <c r="F153" s="7">
        <f t="shared" si="2"/>
        <v>3630000</v>
      </c>
      <c r="G153" s="20" t="s">
        <v>169</v>
      </c>
      <c r="H153" s="19">
        <v>1</v>
      </c>
    </row>
    <row r="154" spans="1:8" ht="15" hidden="1">
      <c r="A154" s="3">
        <v>125</v>
      </c>
      <c r="B154" s="4" t="s">
        <v>85</v>
      </c>
      <c r="C154" s="5" t="s">
        <v>28</v>
      </c>
      <c r="D154" s="6">
        <v>26</v>
      </c>
      <c r="E154" s="7">
        <v>59900</v>
      </c>
      <c r="F154" s="7">
        <f t="shared" si="2"/>
        <v>1557400</v>
      </c>
      <c r="G154" s="20" t="s">
        <v>26</v>
      </c>
      <c r="H154" s="19">
        <v>1</v>
      </c>
    </row>
    <row r="155" spans="1:8" ht="15" hidden="1">
      <c r="A155" s="3">
        <v>126</v>
      </c>
      <c r="B155" s="4" t="s">
        <v>86</v>
      </c>
      <c r="C155" s="5" t="s">
        <v>28</v>
      </c>
      <c r="D155" s="6">
        <v>3</v>
      </c>
      <c r="E155" s="7">
        <v>59900</v>
      </c>
      <c r="F155" s="7">
        <f t="shared" si="2"/>
        <v>179700</v>
      </c>
      <c r="G155" s="20" t="s">
        <v>26</v>
      </c>
      <c r="H155" s="19">
        <v>1</v>
      </c>
    </row>
    <row r="156" spans="1:8" ht="15" hidden="1">
      <c r="A156" s="3">
        <v>127</v>
      </c>
      <c r="B156" s="4" t="s">
        <v>87</v>
      </c>
      <c r="C156" s="5" t="s">
        <v>28</v>
      </c>
      <c r="D156" s="6">
        <v>24</v>
      </c>
      <c r="E156" s="7">
        <v>31000</v>
      </c>
      <c r="F156" s="7">
        <f t="shared" si="2"/>
        <v>744000</v>
      </c>
      <c r="G156" s="20" t="s">
        <v>26</v>
      </c>
      <c r="H156" s="19">
        <v>1</v>
      </c>
    </row>
    <row r="157" spans="1:8" ht="15">
      <c r="A157" s="3">
        <v>134</v>
      </c>
      <c r="B157" s="4" t="s">
        <v>173</v>
      </c>
      <c r="C157" s="5" t="s">
        <v>30</v>
      </c>
      <c r="D157" s="6">
        <v>102</v>
      </c>
      <c r="E157" s="7">
        <v>28000</v>
      </c>
      <c r="F157" s="7">
        <f t="shared" si="2"/>
        <v>2856000</v>
      </c>
      <c r="G157" s="20" t="s">
        <v>26</v>
      </c>
    </row>
    <row r="158" spans="1:8" ht="15">
      <c r="A158" s="3">
        <v>135</v>
      </c>
      <c r="B158" s="4" t="s">
        <v>174</v>
      </c>
      <c r="C158" s="5" t="s">
        <v>30</v>
      </c>
      <c r="D158" s="6">
        <v>45.225000000000001</v>
      </c>
      <c r="E158" s="7">
        <v>45636</v>
      </c>
      <c r="F158" s="7">
        <f t="shared" si="2"/>
        <v>2063888.1</v>
      </c>
      <c r="G158" s="20" t="s">
        <v>26</v>
      </c>
    </row>
    <row r="159" spans="1:8" ht="15" hidden="1">
      <c r="A159" s="3">
        <v>136</v>
      </c>
      <c r="B159" s="4" t="s">
        <v>93</v>
      </c>
      <c r="C159" s="5" t="s">
        <v>30</v>
      </c>
      <c r="D159" s="6">
        <v>459</v>
      </c>
      <c r="E159" s="7">
        <v>20000</v>
      </c>
      <c r="F159" s="7">
        <f t="shared" si="2"/>
        <v>9180000</v>
      </c>
      <c r="G159" s="20" t="s">
        <v>26</v>
      </c>
      <c r="H159" s="19">
        <v>1</v>
      </c>
    </row>
    <row r="160" spans="1:8" ht="15">
      <c r="A160" s="3">
        <v>137</v>
      </c>
      <c r="B160" s="4" t="s">
        <v>94</v>
      </c>
      <c r="C160" s="5" t="s">
        <v>30</v>
      </c>
      <c r="D160" s="6">
        <v>239.70000000000002</v>
      </c>
      <c r="E160" s="7">
        <v>28000</v>
      </c>
      <c r="F160" s="7">
        <f t="shared" si="2"/>
        <v>6711600.0000000009</v>
      </c>
      <c r="G160" s="20" t="s">
        <v>26</v>
      </c>
    </row>
    <row r="161" spans="1:8" ht="30">
      <c r="A161" s="3">
        <v>138</v>
      </c>
      <c r="B161" s="4" t="s">
        <v>95</v>
      </c>
      <c r="C161" s="5" t="s">
        <v>30</v>
      </c>
      <c r="D161" s="6">
        <v>25.25</v>
      </c>
      <c r="E161" s="7">
        <v>10100</v>
      </c>
      <c r="F161" s="7">
        <f t="shared" si="2"/>
        <v>255025</v>
      </c>
      <c r="G161" s="20" t="s">
        <v>26</v>
      </c>
    </row>
    <row r="162" spans="1:8" ht="15">
      <c r="A162" s="3">
        <v>139</v>
      </c>
      <c r="B162" s="4" t="s">
        <v>175</v>
      </c>
      <c r="C162" s="5" t="s">
        <v>30</v>
      </c>
      <c r="D162" s="6">
        <v>122.4</v>
      </c>
      <c r="E162" s="7">
        <v>82000</v>
      </c>
      <c r="F162" s="7">
        <f t="shared" si="2"/>
        <v>10036800</v>
      </c>
      <c r="G162" s="20" t="s">
        <v>26</v>
      </c>
    </row>
    <row r="163" spans="1:8" ht="30">
      <c r="A163" s="3">
        <v>140</v>
      </c>
      <c r="B163" s="4" t="s">
        <v>97</v>
      </c>
      <c r="C163" s="5" t="s">
        <v>30</v>
      </c>
      <c r="D163" s="6">
        <v>35.349999999999994</v>
      </c>
      <c r="E163" s="7">
        <v>20100</v>
      </c>
      <c r="F163" s="7">
        <f t="shared" si="2"/>
        <v>710534.99999999988</v>
      </c>
      <c r="G163" s="20" t="s">
        <v>26</v>
      </c>
    </row>
    <row r="164" spans="1:8" ht="15" hidden="1">
      <c r="A164" s="3">
        <v>141</v>
      </c>
      <c r="B164" s="4" t="s">
        <v>176</v>
      </c>
      <c r="C164" s="5" t="s">
        <v>30</v>
      </c>
      <c r="D164" s="6">
        <v>25.856000000000002</v>
      </c>
      <c r="E164" s="7">
        <v>124800</v>
      </c>
      <c r="F164" s="7">
        <f t="shared" si="2"/>
        <v>3226828.8000000003</v>
      </c>
      <c r="G164" s="20" t="s">
        <v>26</v>
      </c>
      <c r="H164" s="19">
        <v>1</v>
      </c>
    </row>
    <row r="165" spans="1:8" ht="15" hidden="1">
      <c r="A165" s="3">
        <v>142</v>
      </c>
      <c r="B165" s="4" t="s">
        <v>177</v>
      </c>
      <c r="C165" s="5" t="s">
        <v>30</v>
      </c>
      <c r="D165" s="6">
        <v>14.14</v>
      </c>
      <c r="E165" s="7">
        <v>145500</v>
      </c>
      <c r="F165" s="7">
        <f t="shared" si="2"/>
        <v>2057370</v>
      </c>
      <c r="G165" s="20" t="s">
        <v>26</v>
      </c>
      <c r="H165" s="19">
        <v>1</v>
      </c>
    </row>
    <row r="166" spans="1:8" ht="15" hidden="1">
      <c r="A166" s="3">
        <v>143</v>
      </c>
      <c r="B166" s="4" t="s">
        <v>178</v>
      </c>
      <c r="C166" s="5" t="s">
        <v>30</v>
      </c>
      <c r="D166" s="6">
        <v>3.03</v>
      </c>
      <c r="E166" s="7">
        <v>11800</v>
      </c>
      <c r="F166" s="7">
        <f t="shared" si="2"/>
        <v>35754</v>
      </c>
      <c r="G166" s="20" t="s">
        <v>26</v>
      </c>
      <c r="H166" s="19">
        <v>1</v>
      </c>
    </row>
    <row r="167" spans="1:8" ht="15">
      <c r="A167" s="3">
        <v>144</v>
      </c>
      <c r="B167" s="4" t="s">
        <v>179</v>
      </c>
      <c r="C167" s="5" t="s">
        <v>30</v>
      </c>
      <c r="D167" s="6">
        <v>10.100000000000001</v>
      </c>
      <c r="E167" s="7">
        <v>23700</v>
      </c>
      <c r="F167" s="7">
        <f t="shared" si="2"/>
        <v>239370.00000000003</v>
      </c>
      <c r="G167" s="20" t="s">
        <v>26</v>
      </c>
    </row>
    <row r="168" spans="1:8" ht="15" hidden="1">
      <c r="A168" s="3">
        <v>145</v>
      </c>
      <c r="B168" s="4" t="s">
        <v>180</v>
      </c>
      <c r="C168" s="5" t="s">
        <v>30</v>
      </c>
      <c r="D168" s="6">
        <v>20.200000000000003</v>
      </c>
      <c r="E168" s="7">
        <v>55500</v>
      </c>
      <c r="F168" s="7">
        <f t="shared" si="2"/>
        <v>1121100.0000000002</v>
      </c>
      <c r="G168" s="20" t="s">
        <v>26</v>
      </c>
      <c r="H168" s="19">
        <v>1</v>
      </c>
    </row>
    <row r="169" spans="1:8" ht="15">
      <c r="A169" s="3">
        <v>146</v>
      </c>
      <c r="B169" s="4" t="s">
        <v>181</v>
      </c>
      <c r="C169" s="5" t="s">
        <v>28</v>
      </c>
      <c r="D169" s="6">
        <v>2</v>
      </c>
      <c r="E169" s="7">
        <v>550000</v>
      </c>
      <c r="F169" s="7">
        <f t="shared" si="2"/>
        <v>1100000</v>
      </c>
      <c r="G169" s="20" t="s">
        <v>26</v>
      </c>
    </row>
    <row r="170" spans="1:8" ht="15">
      <c r="A170" s="3">
        <v>151</v>
      </c>
      <c r="B170" s="4" t="s">
        <v>182</v>
      </c>
      <c r="C170" s="5" t="s">
        <v>28</v>
      </c>
      <c r="D170" s="6">
        <v>8</v>
      </c>
      <c r="E170" s="7">
        <v>8364</v>
      </c>
      <c r="F170" s="7">
        <f t="shared" si="2"/>
        <v>66912</v>
      </c>
      <c r="G170" s="20" t="s">
        <v>26</v>
      </c>
    </row>
    <row r="171" spans="1:8" ht="15">
      <c r="A171" s="3">
        <v>161</v>
      </c>
      <c r="B171" s="4" t="s">
        <v>183</v>
      </c>
      <c r="C171" s="5" t="s">
        <v>28</v>
      </c>
      <c r="D171" s="6">
        <v>9</v>
      </c>
      <c r="E171" s="7">
        <v>24364</v>
      </c>
      <c r="F171" s="7">
        <f t="shared" si="2"/>
        <v>219276</v>
      </c>
      <c r="G171" s="20" t="s">
        <v>26</v>
      </c>
    </row>
    <row r="172" spans="1:8" ht="15">
      <c r="A172" s="3">
        <v>163</v>
      </c>
      <c r="B172" s="4" t="s">
        <v>184</v>
      </c>
      <c r="C172" s="5" t="s">
        <v>28</v>
      </c>
      <c r="D172" s="6">
        <v>3</v>
      </c>
      <c r="E172" s="7">
        <v>2364</v>
      </c>
      <c r="F172" s="7">
        <f t="shared" si="2"/>
        <v>7092</v>
      </c>
      <c r="G172" s="20" t="s">
        <v>26</v>
      </c>
    </row>
    <row r="173" spans="1:8" ht="15">
      <c r="A173" s="3">
        <v>164</v>
      </c>
      <c r="B173" s="4" t="s">
        <v>185</v>
      </c>
      <c r="C173" s="5" t="s">
        <v>28</v>
      </c>
      <c r="D173" s="6">
        <v>1</v>
      </c>
      <c r="E173" s="7">
        <v>30909</v>
      </c>
      <c r="F173" s="7">
        <f t="shared" si="2"/>
        <v>30909</v>
      </c>
      <c r="G173" s="20" t="s">
        <v>26</v>
      </c>
    </row>
    <row r="174" spans="1:8" ht="15">
      <c r="A174" s="3">
        <v>165</v>
      </c>
      <c r="B174" s="4" t="s">
        <v>186</v>
      </c>
      <c r="C174" s="5" t="s">
        <v>28</v>
      </c>
      <c r="D174" s="6">
        <v>1</v>
      </c>
      <c r="E174" s="7">
        <v>3454</v>
      </c>
      <c r="F174" s="7">
        <f t="shared" si="2"/>
        <v>3454</v>
      </c>
      <c r="G174" s="20" t="s">
        <v>26</v>
      </c>
    </row>
    <row r="175" spans="1:8" ht="15" hidden="1">
      <c r="A175" s="3">
        <v>173</v>
      </c>
      <c r="B175" s="4" t="s">
        <v>187</v>
      </c>
      <c r="C175" s="5" t="s">
        <v>18</v>
      </c>
      <c r="D175" s="6">
        <v>162.18</v>
      </c>
      <c r="E175" s="7">
        <v>15530</v>
      </c>
      <c r="F175" s="7">
        <f t="shared" si="2"/>
        <v>2518655.4</v>
      </c>
      <c r="G175" s="20" t="s">
        <v>106</v>
      </c>
      <c r="H175" s="19">
        <v>1</v>
      </c>
    </row>
    <row r="176" spans="1:8" ht="15">
      <c r="A176" s="3">
        <v>175</v>
      </c>
      <c r="B176" s="4" t="s">
        <v>188</v>
      </c>
      <c r="C176" s="5" t="s">
        <v>28</v>
      </c>
      <c r="D176" s="6">
        <v>1</v>
      </c>
      <c r="E176" s="7">
        <v>150000</v>
      </c>
      <c r="F176" s="7">
        <f t="shared" si="2"/>
        <v>150000</v>
      </c>
      <c r="G176" s="20" t="s">
        <v>26</v>
      </c>
    </row>
    <row r="177" spans="1:8" ht="15">
      <c r="A177" s="3">
        <v>177</v>
      </c>
      <c r="B177" s="4" t="s">
        <v>189</v>
      </c>
      <c r="C177" s="5" t="s">
        <v>16</v>
      </c>
      <c r="D177" s="6">
        <v>6</v>
      </c>
      <c r="E177" s="7">
        <v>580000</v>
      </c>
      <c r="F177" s="7">
        <f t="shared" ref="F177:F190" si="3">E177*D177</f>
        <v>3480000</v>
      </c>
      <c r="G177" s="20" t="s">
        <v>26</v>
      </c>
    </row>
    <row r="178" spans="1:8" ht="15">
      <c r="A178" s="3">
        <v>179</v>
      </c>
      <c r="B178" s="4" t="s">
        <v>190</v>
      </c>
      <c r="C178" s="5" t="s">
        <v>16</v>
      </c>
      <c r="D178" s="6">
        <v>1</v>
      </c>
      <c r="E178" s="7">
        <v>1430000</v>
      </c>
      <c r="F178" s="7">
        <f t="shared" si="3"/>
        <v>1430000</v>
      </c>
      <c r="G178" s="20" t="s">
        <v>26</v>
      </c>
    </row>
    <row r="179" spans="1:8" ht="15">
      <c r="A179" s="3">
        <v>185</v>
      </c>
      <c r="B179" s="4" t="s">
        <v>110</v>
      </c>
      <c r="C179" s="5" t="s">
        <v>30</v>
      </c>
      <c r="D179" s="6">
        <v>450</v>
      </c>
      <c r="E179" s="7">
        <v>8636</v>
      </c>
      <c r="F179" s="7">
        <f t="shared" si="3"/>
        <v>3886200</v>
      </c>
      <c r="G179" s="20" t="s">
        <v>26</v>
      </c>
    </row>
    <row r="180" spans="1:8" ht="15" hidden="1">
      <c r="A180" s="3">
        <v>7</v>
      </c>
      <c r="B180" s="4" t="s">
        <v>191</v>
      </c>
      <c r="C180" s="5" t="s">
        <v>55</v>
      </c>
      <c r="D180" s="6">
        <v>4</v>
      </c>
      <c r="E180" s="7">
        <v>290000</v>
      </c>
      <c r="F180" s="7">
        <f t="shared" si="3"/>
        <v>1160000</v>
      </c>
      <c r="G180" s="20" t="s">
        <v>56</v>
      </c>
      <c r="H180" s="19">
        <v>1</v>
      </c>
    </row>
    <row r="181" spans="1:8" ht="15" hidden="1">
      <c r="A181" s="3">
        <v>10</v>
      </c>
      <c r="B181" s="4" t="s">
        <v>192</v>
      </c>
      <c r="C181" s="5" t="s">
        <v>18</v>
      </c>
      <c r="D181" s="6">
        <v>10</v>
      </c>
      <c r="E181" s="7">
        <v>22000</v>
      </c>
      <c r="F181" s="7">
        <f t="shared" si="3"/>
        <v>220000</v>
      </c>
      <c r="G181" s="20" t="s">
        <v>193</v>
      </c>
    </row>
    <row r="182" spans="1:8" ht="15" hidden="1">
      <c r="A182" s="3">
        <v>13</v>
      </c>
      <c r="B182" s="4" t="s">
        <v>194</v>
      </c>
      <c r="C182" s="5" t="s">
        <v>55</v>
      </c>
      <c r="D182" s="6">
        <v>3.5</v>
      </c>
      <c r="E182" s="7">
        <v>310000</v>
      </c>
      <c r="F182" s="7">
        <f t="shared" si="3"/>
        <v>1085000</v>
      </c>
      <c r="G182" s="20" t="s">
        <v>56</v>
      </c>
      <c r="H182" s="19">
        <v>1</v>
      </c>
    </row>
    <row r="183" spans="1:8" ht="15" hidden="1">
      <c r="A183" s="3">
        <v>14</v>
      </c>
      <c r="B183" s="4" t="s">
        <v>195</v>
      </c>
      <c r="C183" s="5" t="s">
        <v>9</v>
      </c>
      <c r="D183" s="6">
        <v>3</v>
      </c>
      <c r="E183" s="7">
        <v>1800000</v>
      </c>
      <c r="F183" s="7">
        <f t="shared" si="3"/>
        <v>5400000</v>
      </c>
      <c r="G183" s="20" t="s">
        <v>72</v>
      </c>
    </row>
    <row r="184" spans="1:8" ht="15" hidden="1">
      <c r="A184" s="3">
        <v>16</v>
      </c>
      <c r="B184" s="4" t="s">
        <v>196</v>
      </c>
      <c r="C184" s="5" t="s">
        <v>18</v>
      </c>
      <c r="D184" s="6">
        <v>20</v>
      </c>
      <c r="E184" s="7">
        <v>24000</v>
      </c>
      <c r="F184" s="7">
        <f t="shared" si="3"/>
        <v>480000</v>
      </c>
      <c r="G184" s="20" t="s">
        <v>106</v>
      </c>
    </row>
    <row r="185" spans="1:8" s="21" customFormat="1" ht="15" hidden="1">
      <c r="A185" s="8">
        <v>18</v>
      </c>
      <c r="B185" s="9" t="s">
        <v>197</v>
      </c>
      <c r="C185" s="10" t="s">
        <v>9</v>
      </c>
      <c r="D185" s="11">
        <v>10.573689999999999</v>
      </c>
      <c r="E185" s="12">
        <v>70000</v>
      </c>
      <c r="F185" s="7">
        <f t="shared" si="3"/>
        <v>740158.29999999993</v>
      </c>
      <c r="G185" s="21" t="s">
        <v>78</v>
      </c>
    </row>
    <row r="186" spans="1:8" ht="15" hidden="1">
      <c r="A186" s="3">
        <v>21</v>
      </c>
      <c r="B186" s="4" t="s">
        <v>198</v>
      </c>
      <c r="C186" s="5" t="s">
        <v>55</v>
      </c>
      <c r="D186" s="6">
        <v>3</v>
      </c>
      <c r="E186" s="7">
        <v>4300000</v>
      </c>
      <c r="F186" s="7">
        <f t="shared" si="3"/>
        <v>12900000</v>
      </c>
      <c r="G186" s="20" t="s">
        <v>133</v>
      </c>
      <c r="H186" s="19">
        <v>1</v>
      </c>
    </row>
    <row r="187" spans="1:8" ht="15" hidden="1">
      <c r="A187" s="3">
        <v>23</v>
      </c>
      <c r="B187" s="4" t="s">
        <v>199</v>
      </c>
      <c r="C187" s="5" t="s">
        <v>18</v>
      </c>
      <c r="D187" s="6">
        <v>15</v>
      </c>
      <c r="E187" s="7">
        <v>118000</v>
      </c>
      <c r="F187" s="7">
        <f t="shared" si="3"/>
        <v>1770000</v>
      </c>
      <c r="G187" s="20" t="s">
        <v>72</v>
      </c>
    </row>
    <row r="188" spans="1:8" ht="15" hidden="1">
      <c r="A188" s="3">
        <v>27</v>
      </c>
      <c r="B188" s="4" t="s">
        <v>200</v>
      </c>
      <c r="C188" s="5" t="s">
        <v>201</v>
      </c>
      <c r="D188" s="6">
        <v>300</v>
      </c>
      <c r="E188" s="7">
        <v>130000</v>
      </c>
      <c r="F188" s="7">
        <f t="shared" si="3"/>
        <v>39000000</v>
      </c>
      <c r="G188" s="20" t="s">
        <v>49</v>
      </c>
      <c r="H188" s="19">
        <v>1</v>
      </c>
    </row>
    <row r="189" spans="1:8" ht="15" hidden="1">
      <c r="A189" s="3">
        <v>28</v>
      </c>
      <c r="B189" s="4" t="s">
        <v>202</v>
      </c>
      <c r="C189" s="5" t="s">
        <v>201</v>
      </c>
      <c r="D189" s="6">
        <v>500</v>
      </c>
      <c r="E189" s="7">
        <v>180000</v>
      </c>
      <c r="F189" s="7">
        <f t="shared" si="3"/>
        <v>90000000</v>
      </c>
      <c r="G189" s="20" t="s">
        <v>49</v>
      </c>
      <c r="H189" s="19">
        <v>1</v>
      </c>
    </row>
    <row r="190" spans="1:8" ht="15" hidden="1">
      <c r="A190" s="13">
        <v>29</v>
      </c>
      <c r="B190" s="14" t="s">
        <v>203</v>
      </c>
      <c r="C190" s="15" t="s">
        <v>18</v>
      </c>
      <c r="D190" s="16">
        <v>2550</v>
      </c>
      <c r="E190" s="17">
        <v>15530</v>
      </c>
      <c r="F190" s="17">
        <f t="shared" si="3"/>
        <v>39601500</v>
      </c>
      <c r="G190" s="20" t="s">
        <v>204</v>
      </c>
      <c r="H190" s="19">
        <v>1</v>
      </c>
    </row>
    <row r="191" spans="1:8" ht="15" customHeight="1">
      <c r="A191" s="22"/>
      <c r="B191" s="22"/>
      <c r="C191" s="22"/>
      <c r="D191" s="22"/>
      <c r="E191" s="22"/>
      <c r="F191" s="18">
        <f>SUBTOTAL(9,F4:F190)</f>
        <v>327192477.10000002</v>
      </c>
    </row>
    <row r="192" spans="1:8" ht="15" customHeight="1"/>
    <row r="193" spans="1:9" ht="15" customHeight="1"/>
    <row r="194" spans="1:9" ht="15" customHeight="1"/>
    <row r="195" spans="1:9" ht="15" customHeight="1"/>
    <row r="196" spans="1:9" ht="15" customHeight="1"/>
    <row r="197" spans="1:9" ht="15" hidden="1" customHeight="1">
      <c r="A197" s="3">
        <v>30</v>
      </c>
      <c r="B197" s="4" t="s">
        <v>120</v>
      </c>
      <c r="C197" s="5" t="s">
        <v>9</v>
      </c>
      <c r="D197" s="6">
        <v>45</v>
      </c>
      <c r="E197" s="7">
        <v>1150000</v>
      </c>
      <c r="F197" s="7">
        <v>51750000</v>
      </c>
    </row>
    <row r="198" spans="1:9" ht="15" hidden="1" customHeight="1">
      <c r="A198" s="22"/>
      <c r="B198" s="22"/>
      <c r="C198" s="22"/>
      <c r="D198" s="22"/>
      <c r="E198" s="22"/>
      <c r="F198" s="18">
        <v>64250000</v>
      </c>
      <c r="I198" s="19">
        <v>142836000</v>
      </c>
    </row>
    <row r="199" spans="1:9" ht="15" hidden="1" customHeight="1">
      <c r="B199" s="25" t="s">
        <v>213</v>
      </c>
      <c r="C199" s="25" t="s">
        <v>211</v>
      </c>
      <c r="D199" s="25">
        <v>5</v>
      </c>
      <c r="E199" s="26">
        <v>3800000</v>
      </c>
      <c r="F199" s="26">
        <f t="shared" ref="F199:F202" si="4">E199*D199</f>
        <v>19000000</v>
      </c>
      <c r="I199" s="19">
        <v>172624376</v>
      </c>
    </row>
    <row r="200" spans="1:9" ht="15" hidden="1" customHeight="1">
      <c r="B200" s="25" t="s">
        <v>214</v>
      </c>
      <c r="C200" s="25" t="s">
        <v>211</v>
      </c>
      <c r="D200" s="25">
        <v>26</v>
      </c>
      <c r="E200" s="26">
        <v>2865000</v>
      </c>
      <c r="F200" s="26">
        <f t="shared" si="4"/>
        <v>74490000</v>
      </c>
      <c r="I200" s="19">
        <v>60128916</v>
      </c>
    </row>
    <row r="201" spans="1:9" ht="15" hidden="1" customHeight="1">
      <c r="B201" s="25" t="s">
        <v>212</v>
      </c>
      <c r="C201" s="25" t="s">
        <v>215</v>
      </c>
      <c r="D201" s="25">
        <v>10</v>
      </c>
      <c r="E201" s="26">
        <v>515000</v>
      </c>
      <c r="F201" s="26">
        <f t="shared" si="4"/>
        <v>5150000</v>
      </c>
      <c r="I201" s="19">
        <v>452696547</v>
      </c>
    </row>
    <row r="202" spans="1:9" ht="15" hidden="1" customHeight="1">
      <c r="B202" s="25" t="s">
        <v>216</v>
      </c>
      <c r="C202" s="25" t="s">
        <v>217</v>
      </c>
      <c r="D202" s="25">
        <v>4</v>
      </c>
      <c r="E202" s="26">
        <v>2462000</v>
      </c>
      <c r="F202" s="26">
        <f t="shared" si="4"/>
        <v>9848000</v>
      </c>
    </row>
    <row r="203" spans="1:9" ht="15" hidden="1" customHeight="1">
      <c r="B203" s="25"/>
      <c r="C203" s="25"/>
      <c r="D203" s="25"/>
      <c r="E203" s="25"/>
      <c r="F203" s="26">
        <f>SUBTOTAL(9,F197:F202)</f>
        <v>0</v>
      </c>
      <c r="I203" s="19">
        <v>40115000</v>
      </c>
    </row>
    <row r="204" spans="1:9" ht="15" hidden="1" customHeight="1">
      <c r="B204" s="27"/>
      <c r="C204" s="27"/>
      <c r="D204" s="27"/>
      <c r="E204" s="27"/>
      <c r="F204" s="27"/>
      <c r="I204" s="19">
        <v>239255255</v>
      </c>
    </row>
    <row r="205" spans="1:9" ht="15" hidden="1" customHeight="1">
      <c r="I205" s="19">
        <v>63380000</v>
      </c>
    </row>
    <row r="206" spans="1:9" ht="15" hidden="1" customHeight="1">
      <c r="I206" s="19">
        <v>390333225</v>
      </c>
    </row>
    <row r="207" spans="1:9" ht="15" hidden="1" customHeight="1">
      <c r="I207" s="19">
        <f>SUBTOTAL(9,I198:I206)</f>
        <v>0</v>
      </c>
    </row>
    <row r="208" spans="1:9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</sheetData>
  <autoFilter ref="A3:U190" xr:uid="{00000000-0009-0000-0000-000002000000}">
    <filterColumn colId="6">
      <filters>
        <filter val="điện nước"/>
      </filters>
    </filterColumn>
    <filterColumn colId="7">
      <filters blank="1"/>
    </filterColumn>
  </autoFilter>
  <mergeCells count="2">
    <mergeCell ref="A1:F1"/>
    <mergeCell ref="A2:F2"/>
  </mergeCells>
  <pageMargins left="0.70866141732283472" right="7.874015748031496E-2" top="7.874015748031496E-2" bottom="7.874015748031496E-2" header="0.31496062992125984" footer="7.874015748031496E-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8"/>
  <sheetViews>
    <sheetView tabSelected="1" topLeftCell="A6" workbookViewId="0">
      <selection activeCell="A58" sqref="A58:E58"/>
    </sheetView>
  </sheetViews>
  <sheetFormatPr baseColWidth="10" defaultColWidth="9.19921875" defaultRowHeight="17"/>
  <cols>
    <col min="1" max="1" width="56.796875" style="23" customWidth="1"/>
    <col min="2" max="2" width="9.19921875" style="23"/>
    <col min="3" max="3" width="12.19921875" style="23" customWidth="1"/>
    <col min="4" max="4" width="16" style="23" customWidth="1"/>
    <col min="5" max="5" width="18.796875" style="23" customWidth="1"/>
    <col min="6" max="16384" width="9.19921875" style="23"/>
  </cols>
  <sheetData>
    <row r="1" spans="1:6" ht="21" hidden="1" customHeight="1"/>
    <row r="2" spans="1:6" ht="21" hidden="1" customHeight="1">
      <c r="A2" s="38" t="s">
        <v>205</v>
      </c>
      <c r="B2" s="38"/>
      <c r="C2" s="38"/>
      <c r="D2" s="38"/>
      <c r="E2" s="38"/>
    </row>
    <row r="3" spans="1:6" ht="21" hidden="1" customHeight="1">
      <c r="A3" s="23" t="s">
        <v>206</v>
      </c>
    </row>
    <row r="4" spans="1:6" ht="21" hidden="1" customHeight="1">
      <c r="A4" s="23" t="s">
        <v>207</v>
      </c>
    </row>
    <row r="5" spans="1:6" ht="21" hidden="1" customHeight="1">
      <c r="A5" s="23" t="s">
        <v>208</v>
      </c>
    </row>
    <row r="6" spans="1:6" ht="21" customHeight="1">
      <c r="A6" s="39" t="s">
        <v>222</v>
      </c>
      <c r="B6" s="39"/>
      <c r="C6" s="39"/>
      <c r="D6" s="39"/>
      <c r="E6" s="39"/>
      <c r="F6" s="39"/>
    </row>
    <row r="7" spans="1:6" ht="21" customHeight="1"/>
    <row r="8" spans="1:6" ht="31.5" customHeight="1">
      <c r="A8" s="24" t="s">
        <v>3</v>
      </c>
      <c r="B8" s="24" t="s">
        <v>4</v>
      </c>
      <c r="C8" s="24" t="s">
        <v>5</v>
      </c>
      <c r="D8" s="24" t="s">
        <v>6</v>
      </c>
      <c r="E8" s="24" t="s">
        <v>7</v>
      </c>
    </row>
    <row r="9" spans="1:6" ht="27" customHeight="1">
      <c r="A9" s="40" t="s">
        <v>24</v>
      </c>
      <c r="B9" s="41" t="s">
        <v>25</v>
      </c>
      <c r="C9" s="42">
        <v>2</v>
      </c>
      <c r="D9" s="43">
        <v>650000</v>
      </c>
      <c r="E9" s="43">
        <f>D9*C9</f>
        <v>1300000</v>
      </c>
      <c r="F9" s="20" t="s">
        <v>223</v>
      </c>
    </row>
    <row r="10" spans="1:6" ht="17.25" customHeight="1">
      <c r="A10" s="4" t="s">
        <v>46</v>
      </c>
      <c r="B10" s="5" t="s">
        <v>47</v>
      </c>
      <c r="C10" s="6">
        <v>45</v>
      </c>
      <c r="D10" s="7">
        <v>15000</v>
      </c>
      <c r="E10" s="7">
        <f t="shared" ref="E10:E73" si="0">D10*C10</f>
        <v>675000</v>
      </c>
      <c r="F10" s="20" t="s">
        <v>223</v>
      </c>
    </row>
    <row r="11" spans="1:6" ht="17.25" customHeight="1">
      <c r="A11" s="40" t="s">
        <v>51</v>
      </c>
      <c r="B11" s="41" t="s">
        <v>30</v>
      </c>
      <c r="C11" s="42">
        <v>51</v>
      </c>
      <c r="D11" s="43">
        <v>150000</v>
      </c>
      <c r="E11" s="43">
        <f t="shared" si="0"/>
        <v>7650000</v>
      </c>
      <c r="F11" s="20" t="s">
        <v>223</v>
      </c>
    </row>
    <row r="12" spans="1:6" ht="17.25" customHeight="1">
      <c r="A12" s="40" t="s">
        <v>53</v>
      </c>
      <c r="B12" s="41" t="s">
        <v>30</v>
      </c>
      <c r="C12" s="42">
        <v>85</v>
      </c>
      <c r="D12" s="43">
        <v>250000</v>
      </c>
      <c r="E12" s="43">
        <f t="shared" si="0"/>
        <v>21250000</v>
      </c>
      <c r="F12" s="20" t="s">
        <v>223</v>
      </c>
    </row>
    <row r="13" spans="1:6" ht="17.25" customHeight="1">
      <c r="A13" s="4" t="s">
        <v>58</v>
      </c>
      <c r="B13" s="5" t="s">
        <v>28</v>
      </c>
      <c r="C13" s="6">
        <v>6</v>
      </c>
      <c r="D13" s="7">
        <v>15000</v>
      </c>
      <c r="E13" s="7">
        <f t="shared" si="0"/>
        <v>90000</v>
      </c>
      <c r="F13" s="20" t="s">
        <v>26</v>
      </c>
    </row>
    <row r="14" spans="1:6" ht="17.25" customHeight="1">
      <c r="A14" s="40" t="s">
        <v>65</v>
      </c>
      <c r="B14" s="41" t="s">
        <v>30</v>
      </c>
      <c r="C14" s="42">
        <v>900</v>
      </c>
      <c r="D14" s="43">
        <v>15000</v>
      </c>
      <c r="E14" s="43">
        <f t="shared" si="0"/>
        <v>13500000</v>
      </c>
      <c r="F14" s="20" t="s">
        <v>223</v>
      </c>
    </row>
    <row r="15" spans="1:6" ht="17.25" customHeight="1">
      <c r="A15" s="40" t="s">
        <v>66</v>
      </c>
      <c r="B15" s="41" t="s">
        <v>30</v>
      </c>
      <c r="C15" s="42">
        <v>350</v>
      </c>
      <c r="D15" s="43">
        <v>15000</v>
      </c>
      <c r="E15" s="43">
        <f t="shared" si="0"/>
        <v>5250000</v>
      </c>
      <c r="F15" s="20" t="s">
        <v>223</v>
      </c>
    </row>
    <row r="16" spans="1:6" ht="17.25" customHeight="1">
      <c r="A16" s="40" t="s">
        <v>67</v>
      </c>
      <c r="B16" s="41" t="s">
        <v>30</v>
      </c>
      <c r="C16" s="42">
        <v>250</v>
      </c>
      <c r="D16" s="43">
        <v>20000</v>
      </c>
      <c r="E16" s="43">
        <f t="shared" si="0"/>
        <v>5000000</v>
      </c>
      <c r="F16" s="20" t="s">
        <v>223</v>
      </c>
    </row>
    <row r="17" spans="1:6" ht="17.25" customHeight="1">
      <c r="A17" s="40" t="s">
        <v>68</v>
      </c>
      <c r="B17" s="41" t="s">
        <v>30</v>
      </c>
      <c r="C17" s="42">
        <v>52</v>
      </c>
      <c r="D17" s="43">
        <v>30000</v>
      </c>
      <c r="E17" s="43">
        <f t="shared" si="0"/>
        <v>1560000</v>
      </c>
      <c r="F17" s="20" t="s">
        <v>223</v>
      </c>
    </row>
    <row r="18" spans="1:6" ht="17.25" customHeight="1">
      <c r="A18" s="4" t="s">
        <v>69</v>
      </c>
      <c r="B18" s="5" t="s">
        <v>18</v>
      </c>
      <c r="C18" s="6">
        <v>18</v>
      </c>
      <c r="D18" s="7">
        <v>31500</v>
      </c>
      <c r="E18" s="7">
        <f t="shared" si="0"/>
        <v>567000</v>
      </c>
      <c r="F18" s="20" t="s">
        <v>223</v>
      </c>
    </row>
    <row r="19" spans="1:6" ht="27" customHeight="1">
      <c r="A19" s="40" t="s">
        <v>73</v>
      </c>
      <c r="B19" s="41" t="s">
        <v>16</v>
      </c>
      <c r="C19" s="42">
        <v>4</v>
      </c>
      <c r="D19" s="43">
        <v>500000</v>
      </c>
      <c r="E19" s="43">
        <f t="shared" si="0"/>
        <v>2000000</v>
      </c>
      <c r="F19" s="20" t="s">
        <v>223</v>
      </c>
    </row>
    <row r="20" spans="1:6" ht="17.25" customHeight="1">
      <c r="A20" s="40" t="s">
        <v>74</v>
      </c>
      <c r="B20" s="41" t="s">
        <v>16</v>
      </c>
      <c r="C20" s="42">
        <v>70</v>
      </c>
      <c r="D20" s="43">
        <v>180000</v>
      </c>
      <c r="E20" s="43">
        <f t="shared" si="0"/>
        <v>12600000</v>
      </c>
      <c r="F20" s="20" t="s">
        <v>223</v>
      </c>
    </row>
    <row r="21" spans="1:6" ht="17.25" customHeight="1">
      <c r="A21" s="40" t="s">
        <v>76</v>
      </c>
      <c r="B21" s="41" t="s">
        <v>16</v>
      </c>
      <c r="C21" s="42">
        <v>4</v>
      </c>
      <c r="D21" s="43">
        <v>950000</v>
      </c>
      <c r="E21" s="43">
        <f t="shared" si="0"/>
        <v>3800000</v>
      </c>
      <c r="F21" s="20" t="s">
        <v>223</v>
      </c>
    </row>
    <row r="22" spans="1:6" ht="17.25" customHeight="1">
      <c r="A22" s="40" t="s">
        <v>80</v>
      </c>
      <c r="B22" s="41" t="s">
        <v>9</v>
      </c>
      <c r="C22" s="42">
        <v>15</v>
      </c>
      <c r="D22" s="43">
        <v>30000</v>
      </c>
      <c r="E22" s="43">
        <f t="shared" si="0"/>
        <v>450000</v>
      </c>
      <c r="F22" s="20" t="s">
        <v>26</v>
      </c>
    </row>
    <row r="23" spans="1:6" ht="17.25" customHeight="1">
      <c r="A23" s="40" t="s">
        <v>81</v>
      </c>
      <c r="B23" s="41" t="s">
        <v>28</v>
      </c>
      <c r="C23" s="42">
        <v>5</v>
      </c>
      <c r="D23" s="43">
        <v>300000</v>
      </c>
      <c r="E23" s="43">
        <f t="shared" si="0"/>
        <v>1500000</v>
      </c>
      <c r="F23" s="20" t="s">
        <v>223</v>
      </c>
    </row>
    <row r="24" spans="1:6" ht="17.25" customHeight="1">
      <c r="A24" s="4" t="s">
        <v>82</v>
      </c>
      <c r="B24" s="5" t="s">
        <v>28</v>
      </c>
      <c r="C24" s="6">
        <v>50</v>
      </c>
      <c r="D24" s="7">
        <v>20000</v>
      </c>
      <c r="E24" s="7">
        <f t="shared" si="0"/>
        <v>1000000</v>
      </c>
      <c r="F24" s="20" t="s">
        <v>223</v>
      </c>
    </row>
    <row r="25" spans="1:6" ht="17.25" customHeight="1">
      <c r="A25" s="4" t="s">
        <v>83</v>
      </c>
      <c r="B25" s="5" t="s">
        <v>28</v>
      </c>
      <c r="C25" s="6">
        <v>10</v>
      </c>
      <c r="D25" s="7">
        <v>41000</v>
      </c>
      <c r="E25" s="7">
        <f t="shared" si="0"/>
        <v>410000</v>
      </c>
      <c r="F25" s="20" t="s">
        <v>223</v>
      </c>
    </row>
    <row r="26" spans="1:6" ht="17.25" customHeight="1">
      <c r="A26" s="4" t="s">
        <v>84</v>
      </c>
      <c r="B26" s="5" t="s">
        <v>28</v>
      </c>
      <c r="C26" s="6">
        <v>1.2000000000000002</v>
      </c>
      <c r="D26" s="7">
        <v>125000</v>
      </c>
      <c r="E26" s="7">
        <f t="shared" si="0"/>
        <v>150000.00000000003</v>
      </c>
      <c r="F26" s="20" t="s">
        <v>223</v>
      </c>
    </row>
    <row r="27" spans="1:6" ht="17.25" customHeight="1">
      <c r="A27" s="4" t="s">
        <v>87</v>
      </c>
      <c r="B27" s="5" t="s">
        <v>28</v>
      </c>
      <c r="C27" s="6">
        <v>5</v>
      </c>
      <c r="D27" s="7">
        <v>31000</v>
      </c>
      <c r="E27" s="7">
        <f t="shared" si="0"/>
        <v>155000</v>
      </c>
      <c r="F27" s="20" t="s">
        <v>223</v>
      </c>
    </row>
    <row r="28" spans="1:6" ht="17.25" customHeight="1">
      <c r="A28" s="4" t="s">
        <v>88</v>
      </c>
      <c r="B28" s="5" t="s">
        <v>30</v>
      </c>
      <c r="C28" s="6">
        <v>180</v>
      </c>
      <c r="D28" s="7">
        <v>9500</v>
      </c>
      <c r="E28" s="7">
        <f t="shared" si="0"/>
        <v>1710000</v>
      </c>
      <c r="F28" s="20" t="s">
        <v>26</v>
      </c>
    </row>
    <row r="29" spans="1:6" ht="17.25" customHeight="1">
      <c r="A29" s="4" t="s">
        <v>89</v>
      </c>
      <c r="B29" s="5" t="s">
        <v>30</v>
      </c>
      <c r="C29" s="6">
        <v>180</v>
      </c>
      <c r="D29" s="7">
        <v>8500</v>
      </c>
      <c r="E29" s="7">
        <f t="shared" si="0"/>
        <v>1530000</v>
      </c>
      <c r="F29" s="20" t="s">
        <v>26</v>
      </c>
    </row>
    <row r="30" spans="1:6" ht="17.25" customHeight="1">
      <c r="A30" s="4" t="s">
        <v>90</v>
      </c>
      <c r="B30" s="5" t="s">
        <v>30</v>
      </c>
      <c r="C30" s="6">
        <v>200</v>
      </c>
      <c r="D30" s="7">
        <v>87800</v>
      </c>
      <c r="E30" s="7">
        <f t="shared" si="0"/>
        <v>17560000</v>
      </c>
      <c r="F30" s="20" t="s">
        <v>223</v>
      </c>
    </row>
    <row r="31" spans="1:6" ht="17.25" customHeight="1">
      <c r="A31" s="4" t="s">
        <v>91</v>
      </c>
      <c r="B31" s="5" t="s">
        <v>30</v>
      </c>
      <c r="C31" s="6">
        <v>200</v>
      </c>
      <c r="D31" s="7">
        <v>74000</v>
      </c>
      <c r="E31" s="7">
        <f t="shared" si="0"/>
        <v>14800000</v>
      </c>
      <c r="F31" s="20" t="s">
        <v>223</v>
      </c>
    </row>
    <row r="32" spans="1:6" ht="17.25" customHeight="1">
      <c r="A32" s="4" t="s">
        <v>92</v>
      </c>
      <c r="B32" s="5" t="s">
        <v>30</v>
      </c>
      <c r="C32" s="6">
        <v>400</v>
      </c>
      <c r="D32" s="7">
        <v>20000</v>
      </c>
      <c r="E32" s="7">
        <f t="shared" si="0"/>
        <v>8000000</v>
      </c>
      <c r="F32" s="20" t="s">
        <v>223</v>
      </c>
    </row>
    <row r="33" spans="1:6" ht="17.25" customHeight="1">
      <c r="A33" s="4" t="s">
        <v>93</v>
      </c>
      <c r="B33" s="5" t="s">
        <v>30</v>
      </c>
      <c r="C33" s="6">
        <v>390</v>
      </c>
      <c r="D33" s="7">
        <v>20000</v>
      </c>
      <c r="E33" s="7">
        <f t="shared" si="0"/>
        <v>7800000</v>
      </c>
      <c r="F33" s="20" t="s">
        <v>26</v>
      </c>
    </row>
    <row r="34" spans="1:6" ht="17.25" customHeight="1">
      <c r="A34" s="4" t="s">
        <v>96</v>
      </c>
      <c r="B34" s="5" t="s">
        <v>30</v>
      </c>
      <c r="C34" s="6">
        <v>51</v>
      </c>
      <c r="D34" s="7">
        <v>40500</v>
      </c>
      <c r="E34" s="7">
        <f t="shared" si="0"/>
        <v>2065500</v>
      </c>
      <c r="F34" s="20" t="s">
        <v>26</v>
      </c>
    </row>
    <row r="35" spans="1:6" ht="17.25" customHeight="1">
      <c r="A35" s="4" t="s">
        <v>98</v>
      </c>
      <c r="B35" s="5" t="s">
        <v>28</v>
      </c>
      <c r="C35" s="6">
        <v>6</v>
      </c>
      <c r="D35" s="7">
        <v>550000</v>
      </c>
      <c r="E35" s="7">
        <f t="shared" si="0"/>
        <v>3300000</v>
      </c>
      <c r="F35" s="20" t="s">
        <v>223</v>
      </c>
    </row>
    <row r="36" spans="1:6" ht="17.25" customHeight="1">
      <c r="A36" s="4" t="s">
        <v>99</v>
      </c>
      <c r="B36" s="5" t="s">
        <v>28</v>
      </c>
      <c r="C36" s="6">
        <v>29</v>
      </c>
      <c r="D36" s="7">
        <v>900000</v>
      </c>
      <c r="E36" s="7">
        <f t="shared" si="0"/>
        <v>26100000</v>
      </c>
      <c r="F36" s="20" t="s">
        <v>223</v>
      </c>
    </row>
    <row r="37" spans="1:6" ht="17.25" customHeight="1">
      <c r="A37" s="40" t="s">
        <v>29</v>
      </c>
      <c r="B37" s="41" t="s">
        <v>30</v>
      </c>
      <c r="C37" s="42">
        <v>140</v>
      </c>
      <c r="D37" s="43">
        <v>96000</v>
      </c>
      <c r="E37" s="43">
        <f t="shared" si="0"/>
        <v>13440000</v>
      </c>
      <c r="F37" s="20" t="s">
        <v>223</v>
      </c>
    </row>
    <row r="38" spans="1:6" ht="17.25" customHeight="1">
      <c r="A38" s="4" t="s">
        <v>31</v>
      </c>
      <c r="B38" s="5" t="s">
        <v>28</v>
      </c>
      <c r="C38" s="6">
        <v>60</v>
      </c>
      <c r="D38" s="7">
        <v>27300</v>
      </c>
      <c r="E38" s="7">
        <f t="shared" si="0"/>
        <v>1638000</v>
      </c>
      <c r="F38" s="20" t="s">
        <v>223</v>
      </c>
    </row>
    <row r="39" spans="1:6" ht="17.25" customHeight="1">
      <c r="A39" s="40" t="s">
        <v>114</v>
      </c>
      <c r="B39" s="41" t="s">
        <v>16</v>
      </c>
      <c r="C39" s="42">
        <v>3</v>
      </c>
      <c r="D39" s="43">
        <v>3500000</v>
      </c>
      <c r="E39" s="43">
        <f t="shared" si="0"/>
        <v>10500000</v>
      </c>
      <c r="F39" s="20" t="s">
        <v>223</v>
      </c>
    </row>
    <row r="40" spans="1:6" ht="17.25" customHeight="1">
      <c r="A40" s="40" t="s">
        <v>115</v>
      </c>
      <c r="B40" s="41" t="s">
        <v>16</v>
      </c>
      <c r="C40" s="42">
        <v>3</v>
      </c>
      <c r="D40" s="43">
        <v>1500000</v>
      </c>
      <c r="E40" s="43">
        <f t="shared" si="0"/>
        <v>4500000</v>
      </c>
      <c r="F40" s="20" t="s">
        <v>223</v>
      </c>
    </row>
    <row r="41" spans="1:6" ht="17.25" customHeight="1">
      <c r="A41" s="4" t="s">
        <v>119</v>
      </c>
      <c r="B41" s="5" t="s">
        <v>16</v>
      </c>
      <c r="C41" s="6">
        <v>12</v>
      </c>
      <c r="D41" s="7">
        <v>10000</v>
      </c>
      <c r="E41" s="7">
        <f t="shared" si="0"/>
        <v>120000</v>
      </c>
      <c r="F41" s="20" t="s">
        <v>223</v>
      </c>
    </row>
    <row r="42" spans="1:6" ht="17.25" customHeight="1">
      <c r="A42" s="4" t="s">
        <v>218</v>
      </c>
      <c r="B42" s="5" t="s">
        <v>16</v>
      </c>
      <c r="C42" s="6">
        <v>1</v>
      </c>
      <c r="D42" s="7">
        <v>3000000</v>
      </c>
      <c r="E42" s="7">
        <f t="shared" si="0"/>
        <v>3000000</v>
      </c>
      <c r="F42" s="20" t="s">
        <v>26</v>
      </c>
    </row>
    <row r="43" spans="1:6" ht="17.25" customHeight="1">
      <c r="A43" s="4" t="s">
        <v>126</v>
      </c>
      <c r="B43" s="5" t="s">
        <v>16</v>
      </c>
      <c r="C43" s="6">
        <v>2</v>
      </c>
      <c r="D43" s="7">
        <v>890000</v>
      </c>
      <c r="E43" s="7">
        <f t="shared" si="0"/>
        <v>1780000</v>
      </c>
      <c r="F43" s="20" t="s">
        <v>26</v>
      </c>
    </row>
    <row r="44" spans="1:6" ht="17.25" customHeight="1">
      <c r="A44" s="40" t="s">
        <v>127</v>
      </c>
      <c r="B44" s="41" t="s">
        <v>30</v>
      </c>
      <c r="C44" s="42">
        <v>125</v>
      </c>
      <c r="D44" s="43">
        <v>85000</v>
      </c>
      <c r="E44" s="43">
        <f t="shared" si="0"/>
        <v>10625000</v>
      </c>
      <c r="F44" s="20" t="s">
        <v>223</v>
      </c>
    </row>
    <row r="45" spans="1:6" ht="17.25" customHeight="1">
      <c r="A45" s="40" t="s">
        <v>128</v>
      </c>
      <c r="B45" s="41" t="s">
        <v>30</v>
      </c>
      <c r="C45" s="42">
        <v>51</v>
      </c>
      <c r="D45" s="43">
        <v>400000</v>
      </c>
      <c r="E45" s="43">
        <f t="shared" si="0"/>
        <v>20400000</v>
      </c>
      <c r="F45" s="20" t="s">
        <v>223</v>
      </c>
    </row>
    <row r="46" spans="1:6" ht="17.25" customHeight="1">
      <c r="A46" s="4" t="s">
        <v>130</v>
      </c>
      <c r="B46" s="5" t="s">
        <v>16</v>
      </c>
      <c r="C46" s="6">
        <v>3</v>
      </c>
      <c r="D46" s="7">
        <v>1750000</v>
      </c>
      <c r="E46" s="7">
        <f t="shared" si="0"/>
        <v>5250000</v>
      </c>
      <c r="F46" s="20" t="s">
        <v>223</v>
      </c>
    </row>
    <row r="47" spans="1:6" ht="17.25" customHeight="1">
      <c r="A47" s="4" t="s">
        <v>146</v>
      </c>
      <c r="B47" s="5" t="s">
        <v>16</v>
      </c>
      <c r="C47" s="6">
        <v>16</v>
      </c>
      <c r="D47" s="7">
        <v>5000</v>
      </c>
      <c r="E47" s="7">
        <f t="shared" si="0"/>
        <v>80000</v>
      </c>
      <c r="F47" s="20" t="s">
        <v>26</v>
      </c>
    </row>
    <row r="48" spans="1:6" ht="17.25" customHeight="1">
      <c r="A48" s="4" t="s">
        <v>147</v>
      </c>
      <c r="B48" s="5" t="s">
        <v>16</v>
      </c>
      <c r="C48" s="6">
        <v>2</v>
      </c>
      <c r="D48" s="7">
        <v>1240000</v>
      </c>
      <c r="E48" s="7">
        <f t="shared" si="0"/>
        <v>2480000</v>
      </c>
      <c r="F48" s="20" t="s">
        <v>26</v>
      </c>
    </row>
    <row r="49" spans="1:6" ht="17.25" customHeight="1">
      <c r="A49" s="4" t="s">
        <v>149</v>
      </c>
      <c r="B49" s="5" t="s">
        <v>28</v>
      </c>
      <c r="C49" s="6">
        <v>2</v>
      </c>
      <c r="D49" s="7">
        <v>15000</v>
      </c>
      <c r="E49" s="7">
        <f t="shared" si="0"/>
        <v>30000</v>
      </c>
      <c r="F49" s="20" t="s">
        <v>26</v>
      </c>
    </row>
    <row r="50" spans="1:6" ht="17.25" customHeight="1">
      <c r="A50" s="4" t="s">
        <v>150</v>
      </c>
      <c r="B50" s="5" t="s">
        <v>16</v>
      </c>
      <c r="C50" s="6">
        <v>3</v>
      </c>
      <c r="D50" s="7">
        <v>1250000</v>
      </c>
      <c r="E50" s="7">
        <f t="shared" si="0"/>
        <v>3750000</v>
      </c>
      <c r="F50" s="20" t="s">
        <v>223</v>
      </c>
    </row>
    <row r="51" spans="1:6" ht="17.25" customHeight="1">
      <c r="A51" s="40" t="s">
        <v>151</v>
      </c>
      <c r="B51" s="41" t="s">
        <v>30</v>
      </c>
      <c r="C51" s="42">
        <v>175</v>
      </c>
      <c r="D51" s="43">
        <v>20000</v>
      </c>
      <c r="E51" s="43">
        <f t="shared" si="0"/>
        <v>3500000</v>
      </c>
      <c r="F51" s="20" t="s">
        <v>223</v>
      </c>
    </row>
    <row r="52" spans="1:6" ht="17.25" customHeight="1">
      <c r="A52" s="40" t="s">
        <v>152</v>
      </c>
      <c r="B52" s="41" t="s">
        <v>30</v>
      </c>
      <c r="C52" s="42">
        <v>202</v>
      </c>
      <c r="D52" s="43">
        <v>40000</v>
      </c>
      <c r="E52" s="43">
        <f t="shared" si="0"/>
        <v>8080000</v>
      </c>
      <c r="F52" s="20" t="s">
        <v>223</v>
      </c>
    </row>
    <row r="53" spans="1:6" ht="17.25" customHeight="1">
      <c r="A53" s="40" t="s">
        <v>153</v>
      </c>
      <c r="B53" s="41" t="s">
        <v>30</v>
      </c>
      <c r="C53" s="42">
        <v>125</v>
      </c>
      <c r="D53" s="43">
        <v>40000</v>
      </c>
      <c r="E53" s="43">
        <f t="shared" si="0"/>
        <v>5000000</v>
      </c>
      <c r="F53" s="20" t="s">
        <v>223</v>
      </c>
    </row>
    <row r="54" spans="1:6" ht="17.25" customHeight="1">
      <c r="A54" s="4" t="s">
        <v>155</v>
      </c>
      <c r="B54" s="5" t="s">
        <v>28</v>
      </c>
      <c r="C54" s="6">
        <v>8</v>
      </c>
      <c r="D54" s="7">
        <v>30000</v>
      </c>
      <c r="E54" s="7">
        <f t="shared" si="0"/>
        <v>240000</v>
      </c>
      <c r="F54" s="20" t="s">
        <v>26</v>
      </c>
    </row>
    <row r="55" spans="1:6" ht="17.25" customHeight="1">
      <c r="A55" s="40" t="s">
        <v>156</v>
      </c>
      <c r="B55" s="41" t="s">
        <v>16</v>
      </c>
      <c r="C55" s="42">
        <v>48</v>
      </c>
      <c r="D55" s="43">
        <v>450000</v>
      </c>
      <c r="E55" s="43">
        <f t="shared" si="0"/>
        <v>21600000</v>
      </c>
      <c r="F55" s="20" t="s">
        <v>223</v>
      </c>
    </row>
    <row r="56" spans="1:6" ht="17.25" customHeight="1">
      <c r="A56" s="40" t="s">
        <v>75</v>
      </c>
      <c r="B56" s="41" t="s">
        <v>16</v>
      </c>
      <c r="C56" s="42">
        <v>31</v>
      </c>
      <c r="D56" s="43">
        <v>350000</v>
      </c>
      <c r="E56" s="43">
        <f t="shared" si="0"/>
        <v>10850000</v>
      </c>
      <c r="F56" s="20" t="s">
        <v>223</v>
      </c>
    </row>
    <row r="57" spans="1:6" ht="17.25" customHeight="1">
      <c r="A57" s="40" t="s">
        <v>157</v>
      </c>
      <c r="B57" s="41" t="s">
        <v>16</v>
      </c>
      <c r="C57" s="42">
        <v>4</v>
      </c>
      <c r="D57" s="43">
        <v>364000</v>
      </c>
      <c r="E57" s="43">
        <f t="shared" si="0"/>
        <v>1456000</v>
      </c>
      <c r="F57" s="20" t="s">
        <v>223</v>
      </c>
    </row>
    <row r="58" spans="1:6" ht="17.25" customHeight="1">
      <c r="A58" s="40" t="s">
        <v>158</v>
      </c>
      <c r="B58" s="41" t="s">
        <v>16</v>
      </c>
      <c r="C58" s="42">
        <v>27</v>
      </c>
      <c r="D58" s="43">
        <v>370000</v>
      </c>
      <c r="E58" s="43">
        <f t="shared" si="0"/>
        <v>9990000</v>
      </c>
      <c r="F58" s="20" t="s">
        <v>223</v>
      </c>
    </row>
    <row r="59" spans="1:6" ht="17.25" customHeight="1">
      <c r="A59" s="4" t="s">
        <v>163</v>
      </c>
      <c r="B59" s="5" t="s">
        <v>28</v>
      </c>
      <c r="C59" s="6">
        <v>2</v>
      </c>
      <c r="D59" s="7">
        <v>500000</v>
      </c>
      <c r="E59" s="7">
        <f t="shared" si="0"/>
        <v>1000000</v>
      </c>
      <c r="F59" s="20" t="s">
        <v>26</v>
      </c>
    </row>
    <row r="60" spans="1:6" ht="17.25" customHeight="1">
      <c r="A60" s="4" t="s">
        <v>164</v>
      </c>
      <c r="B60" s="5" t="s">
        <v>18</v>
      </c>
      <c r="C60" s="6">
        <v>35</v>
      </c>
      <c r="D60" s="7">
        <v>20000</v>
      </c>
      <c r="E60" s="7">
        <f t="shared" si="0"/>
        <v>700000</v>
      </c>
      <c r="F60" s="20" t="s">
        <v>26</v>
      </c>
    </row>
    <row r="61" spans="1:6" ht="17.25" customHeight="1">
      <c r="A61" s="4" t="s">
        <v>80</v>
      </c>
      <c r="B61" s="5" t="s">
        <v>9</v>
      </c>
      <c r="C61" s="6">
        <v>30</v>
      </c>
      <c r="D61" s="7">
        <v>30000</v>
      </c>
      <c r="E61" s="7">
        <f t="shared" si="0"/>
        <v>900000</v>
      </c>
      <c r="F61" s="20" t="s">
        <v>26</v>
      </c>
    </row>
    <row r="62" spans="1:6" ht="17.25" customHeight="1">
      <c r="A62" s="4" t="s">
        <v>165</v>
      </c>
      <c r="B62" s="5" t="s">
        <v>28</v>
      </c>
      <c r="C62" s="6">
        <v>3</v>
      </c>
      <c r="D62" s="7">
        <v>345800</v>
      </c>
      <c r="E62" s="7">
        <f t="shared" si="0"/>
        <v>1037400</v>
      </c>
      <c r="F62" s="20" t="s">
        <v>223</v>
      </c>
    </row>
    <row r="63" spans="1:6" ht="17.25" customHeight="1">
      <c r="A63" s="4" t="s">
        <v>166</v>
      </c>
      <c r="B63" s="5" t="s">
        <v>28</v>
      </c>
      <c r="C63" s="6">
        <v>2</v>
      </c>
      <c r="D63" s="7">
        <v>50000</v>
      </c>
      <c r="E63" s="7">
        <f t="shared" si="0"/>
        <v>100000</v>
      </c>
      <c r="F63" s="20" t="s">
        <v>26</v>
      </c>
    </row>
    <row r="64" spans="1:6" ht="17.25" customHeight="1">
      <c r="A64" s="4" t="s">
        <v>167</v>
      </c>
      <c r="B64" s="5" t="s">
        <v>16</v>
      </c>
      <c r="C64" s="6">
        <v>4</v>
      </c>
      <c r="D64" s="7">
        <v>182000</v>
      </c>
      <c r="E64" s="7">
        <f t="shared" si="0"/>
        <v>728000</v>
      </c>
      <c r="F64" s="20" t="s">
        <v>223</v>
      </c>
    </row>
    <row r="65" spans="1:6" ht="17.25" customHeight="1">
      <c r="A65" s="4" t="s">
        <v>84</v>
      </c>
      <c r="B65" s="5" t="s">
        <v>28</v>
      </c>
      <c r="C65" s="6">
        <v>1.2000000000000002</v>
      </c>
      <c r="D65" s="7">
        <v>125000</v>
      </c>
      <c r="E65" s="7">
        <f t="shared" si="0"/>
        <v>150000.00000000003</v>
      </c>
      <c r="F65" s="20" t="s">
        <v>26</v>
      </c>
    </row>
    <row r="66" spans="1:6" ht="17.25" customHeight="1">
      <c r="A66" s="4" t="s">
        <v>170</v>
      </c>
      <c r="B66" s="5" t="s">
        <v>28</v>
      </c>
      <c r="C66" s="6">
        <v>1</v>
      </c>
      <c r="D66" s="7">
        <v>135000</v>
      </c>
      <c r="E66" s="7">
        <f t="shared" si="0"/>
        <v>135000</v>
      </c>
      <c r="F66" s="20" t="s">
        <v>26</v>
      </c>
    </row>
    <row r="67" spans="1:6" ht="17.25" customHeight="1">
      <c r="A67" s="4" t="s">
        <v>171</v>
      </c>
      <c r="B67" s="5" t="s">
        <v>28</v>
      </c>
      <c r="C67" s="6">
        <v>16</v>
      </c>
      <c r="D67" s="7">
        <v>2000</v>
      </c>
      <c r="E67" s="7">
        <f t="shared" si="0"/>
        <v>32000</v>
      </c>
      <c r="F67" s="20" t="s">
        <v>26</v>
      </c>
    </row>
    <row r="68" spans="1:6" ht="17.25" customHeight="1">
      <c r="A68" s="4" t="s">
        <v>173</v>
      </c>
      <c r="B68" s="5" t="s">
        <v>30</v>
      </c>
      <c r="C68" s="6">
        <v>102</v>
      </c>
      <c r="D68" s="7">
        <v>28000</v>
      </c>
      <c r="E68" s="7">
        <f t="shared" si="0"/>
        <v>2856000</v>
      </c>
      <c r="F68" s="20" t="s">
        <v>26</v>
      </c>
    </row>
    <row r="69" spans="1:6" ht="17.25" customHeight="1">
      <c r="A69" s="4" t="s">
        <v>174</v>
      </c>
      <c r="B69" s="5" t="s">
        <v>30</v>
      </c>
      <c r="C69" s="6">
        <v>50</v>
      </c>
      <c r="D69" s="7">
        <v>50000</v>
      </c>
      <c r="E69" s="7">
        <f t="shared" si="0"/>
        <v>2500000</v>
      </c>
      <c r="F69" s="20" t="s">
        <v>223</v>
      </c>
    </row>
    <row r="70" spans="1:6" ht="17.25" customHeight="1">
      <c r="A70" s="4" t="s">
        <v>94</v>
      </c>
      <c r="B70" s="5" t="s">
        <v>30</v>
      </c>
      <c r="C70" s="6">
        <v>250</v>
      </c>
      <c r="D70" s="7">
        <v>28000</v>
      </c>
      <c r="E70" s="7">
        <f t="shared" si="0"/>
        <v>7000000</v>
      </c>
      <c r="F70" s="20" t="s">
        <v>223</v>
      </c>
    </row>
    <row r="71" spans="1:6" ht="17.25" customHeight="1">
      <c r="A71" s="4" t="s">
        <v>95</v>
      </c>
      <c r="B71" s="5" t="s">
        <v>30</v>
      </c>
      <c r="C71" s="6">
        <v>30</v>
      </c>
      <c r="D71" s="7">
        <v>10100</v>
      </c>
      <c r="E71" s="7">
        <f t="shared" si="0"/>
        <v>303000</v>
      </c>
      <c r="F71" s="20" t="s">
        <v>223</v>
      </c>
    </row>
    <row r="72" spans="1:6" ht="17.25" customHeight="1">
      <c r="A72" s="4" t="s">
        <v>175</v>
      </c>
      <c r="B72" s="5" t="s">
        <v>30</v>
      </c>
      <c r="C72" s="6">
        <v>125</v>
      </c>
      <c r="D72" s="7">
        <v>82000</v>
      </c>
      <c r="E72" s="7">
        <f t="shared" si="0"/>
        <v>10250000</v>
      </c>
      <c r="F72" s="20" t="s">
        <v>223</v>
      </c>
    </row>
    <row r="73" spans="1:6" ht="17.25" customHeight="1">
      <c r="A73" s="4" t="s">
        <v>97</v>
      </c>
      <c r="B73" s="5" t="s">
        <v>30</v>
      </c>
      <c r="C73" s="6">
        <v>40</v>
      </c>
      <c r="D73" s="7">
        <v>20100</v>
      </c>
      <c r="E73" s="7">
        <f t="shared" si="0"/>
        <v>804000</v>
      </c>
      <c r="F73" s="20" t="s">
        <v>223</v>
      </c>
    </row>
    <row r="74" spans="1:6" ht="17.25" customHeight="1">
      <c r="A74" s="4" t="s">
        <v>179</v>
      </c>
      <c r="B74" s="5" t="s">
        <v>30</v>
      </c>
      <c r="C74" s="6">
        <v>12</v>
      </c>
      <c r="D74" s="7">
        <v>23700</v>
      </c>
      <c r="E74" s="7">
        <f t="shared" ref="E74:E84" si="1">D74*C74</f>
        <v>284400</v>
      </c>
      <c r="F74" s="20" t="s">
        <v>26</v>
      </c>
    </row>
    <row r="75" spans="1:6" ht="17.25" customHeight="1">
      <c r="A75" s="4" t="s">
        <v>181</v>
      </c>
      <c r="B75" s="5" t="s">
        <v>28</v>
      </c>
      <c r="C75" s="6">
        <v>2</v>
      </c>
      <c r="D75" s="7">
        <v>550000</v>
      </c>
      <c r="E75" s="7">
        <f t="shared" si="1"/>
        <v>1100000</v>
      </c>
      <c r="F75" s="20" t="s">
        <v>223</v>
      </c>
    </row>
    <row r="76" spans="1:6" ht="17.25" customHeight="1">
      <c r="A76" s="4" t="s">
        <v>182</v>
      </c>
      <c r="B76" s="5" t="s">
        <v>28</v>
      </c>
      <c r="C76" s="6">
        <v>8</v>
      </c>
      <c r="D76" s="7">
        <v>9000</v>
      </c>
      <c r="E76" s="7">
        <f t="shared" si="1"/>
        <v>72000</v>
      </c>
      <c r="F76" s="20" t="s">
        <v>26</v>
      </c>
    </row>
    <row r="77" spans="1:6" ht="17.25" customHeight="1">
      <c r="A77" s="4" t="s">
        <v>183</v>
      </c>
      <c r="B77" s="5" t="s">
        <v>28</v>
      </c>
      <c r="C77" s="6">
        <v>9</v>
      </c>
      <c r="D77" s="7">
        <v>25000</v>
      </c>
      <c r="E77" s="7">
        <f t="shared" si="1"/>
        <v>225000</v>
      </c>
      <c r="F77" s="20" t="s">
        <v>26</v>
      </c>
    </row>
    <row r="78" spans="1:6" ht="17.25" customHeight="1">
      <c r="A78" s="4" t="s">
        <v>184</v>
      </c>
      <c r="B78" s="5" t="s">
        <v>28</v>
      </c>
      <c r="C78" s="6">
        <v>3</v>
      </c>
      <c r="D78" s="7">
        <v>3000</v>
      </c>
      <c r="E78" s="7">
        <f t="shared" si="1"/>
        <v>9000</v>
      </c>
      <c r="F78" s="20" t="s">
        <v>26</v>
      </c>
    </row>
    <row r="79" spans="1:6" ht="17.25" customHeight="1">
      <c r="A79" s="4" t="s">
        <v>185</v>
      </c>
      <c r="B79" s="5" t="s">
        <v>28</v>
      </c>
      <c r="C79" s="6">
        <v>1</v>
      </c>
      <c r="D79" s="7">
        <v>30000</v>
      </c>
      <c r="E79" s="7">
        <f t="shared" si="1"/>
        <v>30000</v>
      </c>
      <c r="F79" s="20" t="s">
        <v>26</v>
      </c>
    </row>
    <row r="80" spans="1:6" ht="17.25" customHeight="1">
      <c r="A80" s="4" t="s">
        <v>186</v>
      </c>
      <c r="B80" s="5" t="s">
        <v>28</v>
      </c>
      <c r="C80" s="6">
        <v>1</v>
      </c>
      <c r="D80" s="7">
        <v>5000</v>
      </c>
      <c r="E80" s="7">
        <f t="shared" si="1"/>
        <v>5000</v>
      </c>
      <c r="F80" s="20" t="s">
        <v>26</v>
      </c>
    </row>
    <row r="81" spans="1:6" ht="17.25" customHeight="1">
      <c r="A81" s="4" t="s">
        <v>188</v>
      </c>
      <c r="B81" s="5" t="s">
        <v>28</v>
      </c>
      <c r="C81" s="6">
        <v>1</v>
      </c>
      <c r="D81" s="7">
        <v>150000</v>
      </c>
      <c r="E81" s="7">
        <f t="shared" si="1"/>
        <v>150000</v>
      </c>
      <c r="F81" s="20" t="s">
        <v>26</v>
      </c>
    </row>
    <row r="82" spans="1:6" ht="17.25" customHeight="1">
      <c r="A82" s="4" t="s">
        <v>189</v>
      </c>
      <c r="B82" s="5" t="s">
        <v>16</v>
      </c>
      <c r="C82" s="6">
        <v>6</v>
      </c>
      <c r="D82" s="7">
        <v>580000</v>
      </c>
      <c r="E82" s="7">
        <f t="shared" si="1"/>
        <v>3480000</v>
      </c>
      <c r="F82" s="20" t="s">
        <v>26</v>
      </c>
    </row>
    <row r="83" spans="1:6" ht="17.25" customHeight="1">
      <c r="A83" s="4" t="s">
        <v>190</v>
      </c>
      <c r="B83" s="5" t="s">
        <v>16</v>
      </c>
      <c r="C83" s="6">
        <v>1</v>
      </c>
      <c r="D83" s="7">
        <v>1430000</v>
      </c>
      <c r="E83" s="7">
        <f t="shared" si="1"/>
        <v>1430000</v>
      </c>
      <c r="F83" s="20" t="s">
        <v>26</v>
      </c>
    </row>
    <row r="84" spans="1:6" ht="17.25" customHeight="1">
      <c r="A84" s="4" t="s">
        <v>110</v>
      </c>
      <c r="B84" s="5" t="s">
        <v>30</v>
      </c>
      <c r="C84" s="6">
        <v>450</v>
      </c>
      <c r="D84" s="7">
        <v>10000</v>
      </c>
      <c r="E84" s="7">
        <f t="shared" si="1"/>
        <v>4500000</v>
      </c>
      <c r="F84" s="20" t="s">
        <v>26</v>
      </c>
    </row>
    <row r="85" spans="1:6">
      <c r="E85" s="32">
        <f>SUBTOTAL(9,E9:E84)</f>
        <v>339862300</v>
      </c>
    </row>
    <row r="87" spans="1:6" hidden="1"/>
    <row r="88" spans="1:6" ht="30" hidden="1">
      <c r="A88" s="28" t="s">
        <v>111</v>
      </c>
      <c r="B88" s="29" t="s">
        <v>9</v>
      </c>
      <c r="C88" s="30">
        <v>10</v>
      </c>
      <c r="D88" s="31">
        <v>1250000</v>
      </c>
      <c r="E88" s="31">
        <v>12500000</v>
      </c>
      <c r="F88" s="23" t="s">
        <v>219</v>
      </c>
    </row>
    <row r="89" spans="1:6" ht="30" hidden="1">
      <c r="A89" s="28" t="s">
        <v>120</v>
      </c>
      <c r="B89" s="29" t="s">
        <v>9</v>
      </c>
      <c r="C89" s="30">
        <v>45</v>
      </c>
      <c r="D89" s="31">
        <v>1150000</v>
      </c>
      <c r="E89" s="31">
        <v>51750000</v>
      </c>
      <c r="F89" s="23" t="s">
        <v>220</v>
      </c>
    </row>
    <row r="90" spans="1:6" hidden="1">
      <c r="A90" s="22"/>
      <c r="B90" s="22"/>
      <c r="C90" s="22"/>
      <c r="D90" s="22"/>
      <c r="E90" s="18">
        <v>64250000</v>
      </c>
    </row>
    <row r="91" spans="1:6" hidden="1"/>
    <row r="92" spans="1:6" hidden="1"/>
    <row r="93" spans="1:6" hidden="1">
      <c r="A93" s="28" t="s">
        <v>71</v>
      </c>
      <c r="B93" s="29" t="s">
        <v>9</v>
      </c>
      <c r="C93" s="30">
        <v>5</v>
      </c>
      <c r="D93" s="31">
        <v>1200000</v>
      </c>
      <c r="E93" s="31">
        <v>6000000</v>
      </c>
      <c r="F93" s="20" t="s">
        <v>72</v>
      </c>
    </row>
    <row r="94" spans="1:6" hidden="1">
      <c r="A94" s="28" t="s">
        <v>195</v>
      </c>
      <c r="B94" s="29" t="s">
        <v>9</v>
      </c>
      <c r="C94" s="30">
        <v>3</v>
      </c>
      <c r="D94" s="31">
        <v>1800000</v>
      </c>
      <c r="E94" s="31">
        <v>5400000</v>
      </c>
      <c r="F94" s="20" t="s">
        <v>72</v>
      </c>
    </row>
    <row r="95" spans="1:6" hidden="1">
      <c r="A95" s="28" t="s">
        <v>199</v>
      </c>
      <c r="B95" s="29" t="s">
        <v>18</v>
      </c>
      <c r="C95" s="30">
        <v>15</v>
      </c>
      <c r="D95" s="31">
        <v>118000</v>
      </c>
      <c r="E95" s="31">
        <v>1770000</v>
      </c>
      <c r="F95" s="20" t="s">
        <v>72</v>
      </c>
    </row>
    <row r="96" spans="1:6" hidden="1">
      <c r="A96" s="22"/>
      <c r="B96" s="22"/>
      <c r="C96" s="22"/>
      <c r="D96" s="22"/>
      <c r="E96" s="18">
        <v>13170000</v>
      </c>
      <c r="F96" s="19"/>
    </row>
    <row r="97" spans="1:5" hidden="1"/>
    <row r="98" spans="1:5" hidden="1">
      <c r="A98" s="33" t="s">
        <v>221</v>
      </c>
      <c r="B98" s="33"/>
      <c r="C98" s="33"/>
      <c r="D98" s="33"/>
      <c r="E98" s="34">
        <f>E96+E90+E85</f>
        <v>417282300</v>
      </c>
    </row>
  </sheetData>
  <autoFilter ref="A8:F84" xr:uid="{00000000-0009-0000-0000-000003000000}"/>
  <mergeCells count="2">
    <mergeCell ref="A2:E2"/>
    <mergeCell ref="A6:F6"/>
  </mergeCells>
  <pageMargins left="7.874015748031496E-2" right="7.874015748031496E-2" top="7.874015748031496E-2" bottom="7.874015748031496E-2" header="7.874015748031496E-2" footer="7.874015748031496E-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đá</vt:lpstr>
      <vt:lpstr>vách</vt:lpstr>
      <vt:lpstr>điện nước</vt:lpstr>
      <vt:lpstr>vat tu thieu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2025-03-03T23:44:40Z</cp:lastPrinted>
  <dcterms:created xsi:type="dcterms:W3CDTF">2024-12-24T06:44:41Z</dcterms:created>
  <dcterms:modified xsi:type="dcterms:W3CDTF">2025-03-05T10:40:30Z</dcterms:modified>
</cp:coreProperties>
</file>