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Nam Hải/Tháp/"/>
    </mc:Choice>
  </mc:AlternateContent>
  <xr:revisionPtr revIDLastSave="0" documentId="13_ncr:1_{4EAB6F97-409B-A54C-BA6B-A3FC180BEC6D}" xr6:coauthVersionLast="47" xr6:coauthVersionMax="47" xr10:uidLastSave="{00000000-0000-0000-0000-000000000000}"/>
  <bookViews>
    <workbookView xWindow="0" yWindow="760" windowWidth="30240" windowHeight="17460" xr2:uid="{00000000-000D-0000-FFFF-FFFF00000000}"/>
  </bookViews>
  <sheets>
    <sheet name="NC" sheetId="1" r:id="rId1"/>
  </sheets>
  <definedNames>
    <definedName name="_xlnm._FilterDatabase" localSheetId="0" hidden="1">NC!$A$5:$F$40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F33" i="1"/>
  <c r="F32" i="1"/>
  <c r="F31" i="1"/>
  <c r="F29" i="1"/>
  <c r="F28" i="1"/>
  <c r="F27" i="1"/>
  <c r="F25" i="1"/>
  <c r="F24" i="1"/>
  <c r="F23" i="1"/>
  <c r="F20" i="1"/>
  <c r="F19" i="1"/>
  <c r="F18" i="1"/>
  <c r="F17" i="1"/>
  <c r="F16" i="1"/>
  <c r="F14" i="1"/>
  <c r="F13" i="1"/>
  <c r="F12" i="1"/>
  <c r="F11" i="1"/>
  <c r="F10" i="1"/>
  <c r="F9" i="1"/>
  <c r="F8" i="1"/>
  <c r="F7" i="1"/>
  <c r="F6" i="1"/>
  <c r="F36" i="1" s="1"/>
</calcChain>
</file>

<file path=xl/sharedStrings.xml><?xml version="1.0" encoding="utf-8"?>
<sst xmlns="http://schemas.openxmlformats.org/spreadsheetml/2006/main" count="69" uniqueCount="54">
  <si>
    <t>Dự án : Nâng cấp, cải tạo tuyến đường lên Tháp Tường Long, Chùa Tháp, quận Đồ Sơn</t>
  </si>
  <si>
    <t>HẠNG MỤC: ĐIỆN CHIẾU SÁNG</t>
  </si>
  <si>
    <t>STT</t>
  </si>
  <si>
    <t>Tên công tác</t>
  </si>
  <si>
    <t>Đơn vị</t>
  </si>
  <si>
    <t>Khối lượng</t>
  </si>
  <si>
    <t>Đơn giá_x000D_
(đ)</t>
  </si>
  <si>
    <t>Thành tiền_x000D_
(đ)</t>
  </si>
  <si>
    <t>Cột đèn chiếu sáng</t>
  </si>
  <si>
    <t>Lắp dựng cột đèn chiếu sáng liền cần đơn cao 6m vươn 1,5m</t>
  </si>
  <si>
    <t>cột</t>
  </si>
  <si>
    <t>Đèn đường led công suất 80w</t>
  </si>
  <si>
    <t>bộ</t>
  </si>
  <si>
    <t>Rải cáp ngầm CU/PVC/XLPE/DSTA/PVC (3x35+1x16)mm2</t>
  </si>
  <si>
    <t>100m</t>
  </si>
  <si>
    <t>Dây đồng trần M10</t>
  </si>
  <si>
    <t>m</t>
  </si>
  <si>
    <t>Luồn dây từ cáp ngầm lên đèn, dây 3x1.5mm2</t>
  </si>
  <si>
    <t>Luồn cáp ngầm cửa cột</t>
  </si>
  <si>
    <t>đầu cáp</t>
  </si>
  <si>
    <t>Lắp bảng điện cửa cột</t>
  </si>
  <si>
    <t>bảng</t>
  </si>
  <si>
    <t>Lắp cửa cột</t>
  </si>
  <si>
    <t>cửa</t>
  </si>
  <si>
    <t>Ép đầu cốt, tiết diện cáp 35mm2; 16mm2</t>
  </si>
  <si>
    <t>10 đầu cốt</t>
  </si>
  <si>
    <t>Hào cáp chiếu sáng</t>
  </si>
  <si>
    <t>Đào móng hào cáp bằng máy đào 0,4m3, đất cấp II</t>
  </si>
  <si>
    <t>100m3</t>
  </si>
  <si>
    <t>Bảo vệ cáp ngầm, rải lưới ni lông</t>
  </si>
  <si>
    <t>100m2</t>
  </si>
  <si>
    <t>Bảo vệ cáp ngầm, xếp gạch chỉ</t>
  </si>
  <si>
    <t>1000 viên</t>
  </si>
  <si>
    <t>Bảo vệ cáp ngầm, rải cát đệm</t>
  </si>
  <si>
    <t>m3</t>
  </si>
  <si>
    <t>Đắp đất công trình bằng đầm đất cầm tay 70kg, độ chặt yêu cầu K=0,90 (đất tận dụng)</t>
  </si>
  <si>
    <t>Hào cáp chiếu sáng qua đường</t>
  </si>
  <si>
    <t>TIẾP ĐỊA BẢO VỆ</t>
  </si>
  <si>
    <t>Lắp đặt Cọc tiếp địa L63x63x6x2500 + râu + cờ</t>
  </si>
  <si>
    <t>Đào móng cọc tiếp địa, đất cấp II</t>
  </si>
  <si>
    <t>Đắp đất móng tiếp địa</t>
  </si>
  <si>
    <t>TIẾP ĐỊA LẶP LẠI</t>
  </si>
  <si>
    <t>Đào xúc đất bằng thủ công, đất cấp II</t>
  </si>
  <si>
    <t>Đắp đất nền móng công trình, nền đường</t>
  </si>
  <si>
    <t>MÓNG CỘT CHIẾU SÁNG</t>
  </si>
  <si>
    <t>Đào móng cột, trụ, hố kiểm tra bằng thủ công, rộng &lt;= 1m, sâu &lt;= 1m, đất cấp II</t>
  </si>
  <si>
    <t>Ván khuôn móng</t>
  </si>
  <si>
    <t>Đổ bê tông thủ công bằng máy trộn, bê tông móng, chiều rộng &lt;= 250 cm, đá 1x2, mác 200</t>
  </si>
  <si>
    <t>Lắp đặt ống nhựa bảo vệ cáp, đường kính HDPE D65/50</t>
  </si>
  <si>
    <t>TỔNG CỘNG</t>
  </si>
  <si>
    <t>Bằng chữ: Một trăm linh tám triệu đồng chẵn./.</t>
  </si>
  <si>
    <r>
      <rPr>
        <b/>
        <sz val="14"/>
        <rFont val="Times New Roman"/>
        <family val="1"/>
      </rPr>
      <t>BIỂU GIÁ HỢP ĐỒNG</t>
    </r>
    <r>
      <rPr>
        <b/>
        <sz val="11"/>
        <rFont val="Times New Roman"/>
        <family val="1"/>
      </rPr>
      <t xml:space="preserve">
</t>
    </r>
    <r>
      <rPr>
        <i/>
        <sz val="11"/>
        <rFont val="Times New Roman"/>
        <family val="1"/>
      </rPr>
      <t>(Kèm theo hợp đồng số: 09.07/2024/HĐKT/NH-ĐS)</t>
    </r>
  </si>
  <si>
    <t>ĐẠI DIỆN BÊN A</t>
  </si>
  <si>
    <t>ĐẠI DIỆN BÊN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</si>
</sst>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;\-#,##0.####"/>
  </numFmts>
  <fonts count="10" x14ac:knownFonts="1">
    <font>
      <sz val="8.25"/>
      <name val="Microsoft Sans Serif"/>
      <family val="2"/>
    </font>
    <font>
      <sz val="8.25"/>
      <name val="Microsoft Sans Serif"/>
      <family val="2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Arial Narrow"/>
      <family val="2"/>
    </font>
    <font>
      <b/>
      <sz val="10"/>
      <color indexed="3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protection locked="0"/>
    </xf>
  </cellStyleXfs>
  <cellXfs count="20">
    <xf numFmtId="0" fontId="0" fillId="0" borderId="0" xfId="0">
      <protection locked="0"/>
    </xf>
    <xf numFmtId="3" fontId="1" fillId="0" borderId="0" xfId="0" applyNumberFormat="1" applyFont="1" applyAlignment="1">
      <alignment vertical="center" wrapText="1"/>
      <protection locked="0"/>
    </xf>
    <xf numFmtId="0" fontId="1" fillId="0" borderId="0" xfId="0" applyFont="1" applyAlignment="1">
      <alignment vertical="center" wrapText="1"/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1" fillId="0" borderId="0" xfId="0" applyFont="1" applyAlignment="1">
      <alignment vertical="center" wrapText="1"/>
      <protection locked="0"/>
    </xf>
    <xf numFmtId="0" fontId="3" fillId="0" borderId="0" xfId="0" applyFont="1" applyAlignment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  <protection locked="0"/>
    </xf>
    <xf numFmtId="0" fontId="4" fillId="2" borderId="1" xfId="0" applyFont="1" applyFill="1" applyBorder="1" applyAlignment="1">
      <alignment horizontal="center" vertical="center" wrapText="1"/>
      <protection locked="0"/>
    </xf>
    <xf numFmtId="3" fontId="4" fillId="2" borderId="1" xfId="0" applyNumberFormat="1" applyFont="1" applyFill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  <protection locked="0"/>
    </xf>
    <xf numFmtId="164" fontId="5" fillId="0" borderId="1" xfId="0" applyNumberFormat="1" applyFont="1" applyBorder="1" applyAlignment="1">
      <alignment vertical="center" wrapText="1"/>
      <protection locked="0"/>
    </xf>
    <xf numFmtId="3" fontId="5" fillId="0" borderId="1" xfId="0" applyNumberFormat="1" applyFont="1" applyBorder="1" applyAlignment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  <protection locked="0"/>
    </xf>
    <xf numFmtId="3" fontId="6" fillId="0" borderId="1" xfId="0" applyNumberFormat="1" applyFont="1" applyBorder="1" applyAlignment="1">
      <alignment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  <protection locked="0"/>
    </xf>
    <xf numFmtId="0" fontId="3" fillId="0" borderId="0" xfId="0" applyFont="1" applyAlignment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F39"/>
    </sheetView>
  </sheetViews>
  <sheetFormatPr baseColWidth="10" defaultColWidth="10" defaultRowHeight="11" x14ac:dyDescent="0.15"/>
  <cols>
    <col min="1" max="1" width="6.5" style="2" customWidth="1"/>
    <col min="2" max="2" width="54.75" style="2" customWidth="1"/>
    <col min="3" max="3" width="9.25" style="2" customWidth="1"/>
    <col min="4" max="4" width="13.25" style="2" customWidth="1"/>
    <col min="5" max="5" width="18.25" style="2" customWidth="1"/>
    <col min="6" max="6" width="18.5" style="1" customWidth="1"/>
    <col min="7" max="7" width="11.75" style="1" bestFit="1" customWidth="1"/>
    <col min="8" max="10" width="10" style="1"/>
    <col min="11" max="16384" width="10" style="2"/>
  </cols>
  <sheetData>
    <row r="1" spans="1:6" ht="48" customHeight="1" x14ac:dyDescent="0.15">
      <c r="A1" s="3" t="s">
        <v>51</v>
      </c>
      <c r="B1" s="4"/>
      <c r="C1" s="4"/>
      <c r="D1" s="4"/>
      <c r="E1" s="4"/>
      <c r="F1" s="4"/>
    </row>
    <row r="2" spans="1:6" ht="26" customHeight="1" x14ac:dyDescent="0.15">
      <c r="A2" s="5" t="s">
        <v>0</v>
      </c>
      <c r="B2" s="4"/>
      <c r="C2" s="4"/>
      <c r="D2" s="4"/>
      <c r="E2" s="4"/>
      <c r="F2" s="4"/>
    </row>
    <row r="3" spans="1:6" ht="17" customHeight="1" x14ac:dyDescent="0.15">
      <c r="A3" s="6" t="s">
        <v>1</v>
      </c>
      <c r="B3" s="7"/>
      <c r="C3" s="7"/>
      <c r="D3" s="7"/>
      <c r="E3" s="7"/>
      <c r="F3" s="7"/>
    </row>
    <row r="4" spans="1:6" ht="30" x14ac:dyDescent="0.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spans="1:6" ht="15" x14ac:dyDescent="0.15">
      <c r="A5" s="10"/>
      <c r="B5" s="11" t="s">
        <v>8</v>
      </c>
      <c r="C5" s="10"/>
      <c r="D5" s="12"/>
      <c r="E5" s="13"/>
      <c r="F5" s="13"/>
    </row>
    <row r="6" spans="1:6" ht="30" x14ac:dyDescent="0.15">
      <c r="A6" s="10">
        <v>1</v>
      </c>
      <c r="B6" s="11" t="s">
        <v>9</v>
      </c>
      <c r="C6" s="10" t="s">
        <v>10</v>
      </c>
      <c r="D6" s="12">
        <v>20</v>
      </c>
      <c r="E6" s="13">
        <v>537861</v>
      </c>
      <c r="F6" s="13">
        <f t="shared" ref="F6:F14" si="0">E6*D6</f>
        <v>10757220</v>
      </c>
    </row>
    <row r="7" spans="1:6" ht="15" x14ac:dyDescent="0.15">
      <c r="A7" s="10">
        <v>2</v>
      </c>
      <c r="B7" s="11" t="s">
        <v>11</v>
      </c>
      <c r="C7" s="10" t="s">
        <v>12</v>
      </c>
      <c r="D7" s="12">
        <v>20</v>
      </c>
      <c r="E7" s="13">
        <v>87688</v>
      </c>
      <c r="F7" s="13">
        <f t="shared" si="0"/>
        <v>1753760</v>
      </c>
    </row>
    <row r="8" spans="1:6" ht="30" x14ac:dyDescent="0.15">
      <c r="A8" s="10">
        <v>3</v>
      </c>
      <c r="B8" s="11" t="s">
        <v>13</v>
      </c>
      <c r="C8" s="10" t="s">
        <v>14</v>
      </c>
      <c r="D8" s="12">
        <v>7.15</v>
      </c>
      <c r="E8" s="13">
        <v>330518</v>
      </c>
      <c r="F8" s="13">
        <f t="shared" si="0"/>
        <v>2363203.7000000002</v>
      </c>
    </row>
    <row r="9" spans="1:6" ht="15" x14ac:dyDescent="0.15">
      <c r="A9" s="10">
        <v>4</v>
      </c>
      <c r="B9" s="11" t="s">
        <v>15</v>
      </c>
      <c r="C9" s="10" t="s">
        <v>16</v>
      </c>
      <c r="D9" s="12">
        <v>660</v>
      </c>
      <c r="E9" s="13">
        <v>10118</v>
      </c>
      <c r="F9" s="13">
        <f t="shared" si="0"/>
        <v>6677880</v>
      </c>
    </row>
    <row r="10" spans="1:6" ht="15" x14ac:dyDescent="0.15">
      <c r="A10" s="10">
        <v>5</v>
      </c>
      <c r="B10" s="11" t="s">
        <v>17</v>
      </c>
      <c r="C10" s="10" t="s">
        <v>14</v>
      </c>
      <c r="D10" s="12">
        <v>1.2</v>
      </c>
      <c r="E10" s="13">
        <v>438441</v>
      </c>
      <c r="F10" s="13">
        <f t="shared" si="0"/>
        <v>526129.19999999995</v>
      </c>
    </row>
    <row r="11" spans="1:6" ht="22" customHeight="1" x14ac:dyDescent="0.15">
      <c r="A11" s="10">
        <v>6</v>
      </c>
      <c r="B11" s="11" t="s">
        <v>18</v>
      </c>
      <c r="C11" s="10" t="s">
        <v>19</v>
      </c>
      <c r="D11" s="12">
        <v>40</v>
      </c>
      <c r="E11" s="13">
        <v>43844</v>
      </c>
      <c r="F11" s="13">
        <f t="shared" si="0"/>
        <v>1753760</v>
      </c>
    </row>
    <row r="12" spans="1:6" ht="15" x14ac:dyDescent="0.15">
      <c r="A12" s="10">
        <v>7</v>
      </c>
      <c r="B12" s="11" t="s">
        <v>20</v>
      </c>
      <c r="C12" s="10" t="s">
        <v>21</v>
      </c>
      <c r="D12" s="12">
        <v>20</v>
      </c>
      <c r="E12" s="13">
        <v>30841</v>
      </c>
      <c r="F12" s="13">
        <f t="shared" si="0"/>
        <v>616820</v>
      </c>
    </row>
    <row r="13" spans="1:6" ht="15" x14ac:dyDescent="0.15">
      <c r="A13" s="10">
        <v>8</v>
      </c>
      <c r="B13" s="11" t="s">
        <v>22</v>
      </c>
      <c r="C13" s="10" t="s">
        <v>23</v>
      </c>
      <c r="D13" s="12">
        <v>20</v>
      </c>
      <c r="E13" s="13">
        <v>67453</v>
      </c>
      <c r="F13" s="13">
        <f t="shared" si="0"/>
        <v>1349060</v>
      </c>
    </row>
    <row r="14" spans="1:6" ht="30" x14ac:dyDescent="0.15">
      <c r="A14" s="10">
        <v>9</v>
      </c>
      <c r="B14" s="11" t="s">
        <v>24</v>
      </c>
      <c r="C14" s="10" t="s">
        <v>25</v>
      </c>
      <c r="D14" s="12">
        <v>16</v>
      </c>
      <c r="E14" s="13">
        <v>63724</v>
      </c>
      <c r="F14" s="13">
        <f t="shared" si="0"/>
        <v>1019584</v>
      </c>
    </row>
    <row r="15" spans="1:6" ht="15" x14ac:dyDescent="0.15">
      <c r="A15" s="10">
        <v>10</v>
      </c>
      <c r="B15" s="11" t="s">
        <v>26</v>
      </c>
      <c r="C15" s="10"/>
      <c r="D15" s="12"/>
      <c r="E15" s="13"/>
      <c r="F15" s="13"/>
    </row>
    <row r="16" spans="1:6" ht="30" x14ac:dyDescent="0.15">
      <c r="A16" s="10">
        <v>11</v>
      </c>
      <c r="B16" s="11" t="s">
        <v>27</v>
      </c>
      <c r="C16" s="10" t="s">
        <v>28</v>
      </c>
      <c r="D16" s="12">
        <v>1.917</v>
      </c>
      <c r="E16" s="13">
        <v>1458562</v>
      </c>
      <c r="F16" s="13">
        <f>E16*D16</f>
        <v>2796063.3540000003</v>
      </c>
    </row>
    <row r="17" spans="1:6" ht="15" x14ac:dyDescent="0.15">
      <c r="A17" s="10">
        <v>12</v>
      </c>
      <c r="B17" s="11" t="s">
        <v>29</v>
      </c>
      <c r="C17" s="10" t="s">
        <v>30</v>
      </c>
      <c r="D17" s="12">
        <v>2.13</v>
      </c>
      <c r="E17" s="13">
        <v>142438</v>
      </c>
      <c r="F17" s="13">
        <f>E17*D17</f>
        <v>303392.94</v>
      </c>
    </row>
    <row r="18" spans="1:6" ht="30" x14ac:dyDescent="0.15">
      <c r="A18" s="10">
        <v>13</v>
      </c>
      <c r="B18" s="11" t="s">
        <v>31</v>
      </c>
      <c r="C18" s="10" t="s">
        <v>32</v>
      </c>
      <c r="D18" s="12">
        <v>4.7925000000000004</v>
      </c>
      <c r="E18" s="13">
        <v>1139501</v>
      </c>
      <c r="F18" s="13">
        <f>E18*D18</f>
        <v>5461058.5425000004</v>
      </c>
    </row>
    <row r="19" spans="1:6" ht="15" x14ac:dyDescent="0.15">
      <c r="A19" s="10">
        <v>14</v>
      </c>
      <c r="B19" s="11" t="s">
        <v>33</v>
      </c>
      <c r="C19" s="10" t="s">
        <v>34</v>
      </c>
      <c r="D19" s="12">
        <v>67.627499999999998</v>
      </c>
      <c r="E19" s="13">
        <v>142438</v>
      </c>
      <c r="F19" s="13">
        <f>E19*D19</f>
        <v>9632725.8449999988</v>
      </c>
    </row>
    <row r="20" spans="1:6" ht="30" x14ac:dyDescent="0.15">
      <c r="A20" s="10">
        <v>15</v>
      </c>
      <c r="B20" s="11" t="s">
        <v>35</v>
      </c>
      <c r="C20" s="10" t="s">
        <v>28</v>
      </c>
      <c r="D20" s="12">
        <v>0.95850000000000002</v>
      </c>
      <c r="E20" s="13">
        <v>1763379</v>
      </c>
      <c r="F20" s="13">
        <f>E20*D20</f>
        <v>1690198.7715</v>
      </c>
    </row>
    <row r="21" spans="1:6" ht="15" x14ac:dyDescent="0.15">
      <c r="A21" s="10">
        <v>16</v>
      </c>
      <c r="B21" s="11" t="s">
        <v>36</v>
      </c>
      <c r="C21" s="10"/>
      <c r="D21" s="12"/>
      <c r="E21" s="13"/>
      <c r="F21" s="13"/>
    </row>
    <row r="22" spans="1:6" ht="15" x14ac:dyDescent="0.15">
      <c r="A22" s="10">
        <v>17</v>
      </c>
      <c r="B22" s="11" t="s">
        <v>37</v>
      </c>
      <c r="C22" s="10"/>
      <c r="D22" s="12"/>
      <c r="E22" s="13"/>
      <c r="F22" s="13"/>
    </row>
    <row r="23" spans="1:6" ht="15" x14ac:dyDescent="0.15">
      <c r="A23" s="10">
        <v>18</v>
      </c>
      <c r="B23" s="11" t="s">
        <v>38</v>
      </c>
      <c r="C23" s="10" t="s">
        <v>12</v>
      </c>
      <c r="D23" s="12">
        <v>22</v>
      </c>
      <c r="E23" s="13">
        <v>104552</v>
      </c>
      <c r="F23" s="13">
        <f>E23*D23</f>
        <v>2300144</v>
      </c>
    </row>
    <row r="24" spans="1:6" ht="15" x14ac:dyDescent="0.15">
      <c r="A24" s="10">
        <v>19</v>
      </c>
      <c r="B24" s="11" t="s">
        <v>39</v>
      </c>
      <c r="C24" s="10" t="s">
        <v>34</v>
      </c>
      <c r="D24" s="12">
        <v>3.6960000000000002</v>
      </c>
      <c r="E24" s="13">
        <v>339002</v>
      </c>
      <c r="F24" s="13">
        <f>E24*D24</f>
        <v>1252951.392</v>
      </c>
    </row>
    <row r="25" spans="1:6" ht="15" x14ac:dyDescent="0.15">
      <c r="A25" s="10">
        <v>20</v>
      </c>
      <c r="B25" s="11" t="s">
        <v>40</v>
      </c>
      <c r="C25" s="10" t="s">
        <v>34</v>
      </c>
      <c r="D25" s="12">
        <v>3.6960000000000002</v>
      </c>
      <c r="E25" s="13">
        <v>159531</v>
      </c>
      <c r="F25" s="13">
        <f>E25*D25</f>
        <v>589626.576</v>
      </c>
    </row>
    <row r="26" spans="1:6" ht="15" x14ac:dyDescent="0.15">
      <c r="A26" s="10">
        <v>21</v>
      </c>
      <c r="B26" s="11" t="s">
        <v>41</v>
      </c>
      <c r="C26" s="10"/>
      <c r="D26" s="12"/>
      <c r="E26" s="13"/>
      <c r="F26" s="13"/>
    </row>
    <row r="27" spans="1:6" ht="15" x14ac:dyDescent="0.15">
      <c r="A27" s="10">
        <v>22</v>
      </c>
      <c r="B27" s="11" t="s">
        <v>38</v>
      </c>
      <c r="C27" s="10" t="s">
        <v>12</v>
      </c>
      <c r="D27" s="12">
        <v>2</v>
      </c>
      <c r="E27" s="13">
        <v>104552</v>
      </c>
      <c r="F27" s="13">
        <f>E27*D27</f>
        <v>209104</v>
      </c>
    </row>
    <row r="28" spans="1:6" ht="15" x14ac:dyDescent="0.15">
      <c r="A28" s="10">
        <v>23</v>
      </c>
      <c r="B28" s="11" t="s">
        <v>42</v>
      </c>
      <c r="C28" s="10" t="s">
        <v>34</v>
      </c>
      <c r="D28" s="12">
        <v>0.33600000000000002</v>
      </c>
      <c r="E28" s="13">
        <v>176624</v>
      </c>
      <c r="F28" s="13">
        <f>E28*D28</f>
        <v>59345.664000000004</v>
      </c>
    </row>
    <row r="29" spans="1:6" ht="15" x14ac:dyDescent="0.15">
      <c r="A29" s="10">
        <v>24</v>
      </c>
      <c r="B29" s="11" t="s">
        <v>43</v>
      </c>
      <c r="C29" s="10" t="s">
        <v>34</v>
      </c>
      <c r="D29" s="12">
        <v>0.33600000000000002</v>
      </c>
      <c r="E29" s="13">
        <v>159531</v>
      </c>
      <c r="F29" s="13">
        <f>E29*D29</f>
        <v>53602.416000000005</v>
      </c>
    </row>
    <row r="30" spans="1:6" ht="15" x14ac:dyDescent="0.15">
      <c r="A30" s="10">
        <v>25</v>
      </c>
      <c r="B30" s="11" t="s">
        <v>44</v>
      </c>
      <c r="C30" s="10"/>
      <c r="D30" s="12"/>
      <c r="E30" s="13"/>
      <c r="F30" s="13"/>
    </row>
    <row r="31" spans="1:6" ht="30" x14ac:dyDescent="0.15">
      <c r="A31" s="10">
        <v>26</v>
      </c>
      <c r="B31" s="11" t="s">
        <v>45</v>
      </c>
      <c r="C31" s="10" t="s">
        <v>34</v>
      </c>
      <c r="D31" s="12">
        <v>16.64</v>
      </c>
      <c r="E31" s="13">
        <v>339002</v>
      </c>
      <c r="F31" s="13">
        <f>E31*D31</f>
        <v>5640993.2800000003</v>
      </c>
    </row>
    <row r="32" spans="1:6" ht="15" x14ac:dyDescent="0.15">
      <c r="A32" s="10">
        <v>27</v>
      </c>
      <c r="B32" s="11" t="s">
        <v>46</v>
      </c>
      <c r="C32" s="10" t="s">
        <v>30</v>
      </c>
      <c r="D32" s="12">
        <v>0.64</v>
      </c>
      <c r="E32" s="13">
        <v>10016717</v>
      </c>
      <c r="F32" s="13">
        <f>E32*D32</f>
        <v>6410698.8799999999</v>
      </c>
    </row>
    <row r="33" spans="1:6" ht="30" x14ac:dyDescent="0.15">
      <c r="A33" s="10">
        <v>28</v>
      </c>
      <c r="B33" s="11" t="s">
        <v>47</v>
      </c>
      <c r="C33" s="10" t="s">
        <v>34</v>
      </c>
      <c r="D33" s="12">
        <v>12.8</v>
      </c>
      <c r="E33" s="13">
        <v>404550</v>
      </c>
      <c r="F33" s="13">
        <f>E33*D33</f>
        <v>5178240</v>
      </c>
    </row>
    <row r="34" spans="1:6" ht="30" x14ac:dyDescent="0.15">
      <c r="A34" s="10">
        <v>29</v>
      </c>
      <c r="B34" s="11" t="s">
        <v>35</v>
      </c>
      <c r="C34" s="10" t="s">
        <v>28</v>
      </c>
      <c r="D34" s="12">
        <v>3.8399999999999997E-2</v>
      </c>
      <c r="E34" s="13">
        <v>1763379</v>
      </c>
      <c r="F34" s="13">
        <f>E34*D34+4</f>
        <v>67717.753599999996</v>
      </c>
    </row>
    <row r="35" spans="1:6" ht="30" x14ac:dyDescent="0.15">
      <c r="A35" s="10">
        <v>30</v>
      </c>
      <c r="B35" s="11" t="s">
        <v>48</v>
      </c>
      <c r="C35" s="10" t="s">
        <v>14</v>
      </c>
      <c r="D35" s="12">
        <v>7.81</v>
      </c>
      <c r="E35" s="13">
        <v>5062320</v>
      </c>
      <c r="F35" s="13">
        <f>E35*D35</f>
        <v>39536719.199999996</v>
      </c>
    </row>
    <row r="36" spans="1:6" ht="14" x14ac:dyDescent="0.15">
      <c r="A36" s="14"/>
      <c r="B36" s="15" t="s">
        <v>49</v>
      </c>
      <c r="C36" s="15"/>
      <c r="D36" s="16"/>
      <c r="E36" s="16"/>
      <c r="F36" s="17">
        <f>SUM(F6:F35)</f>
        <v>107999999.51459998</v>
      </c>
    </row>
    <row r="37" spans="1:6" ht="14" x14ac:dyDescent="0.15">
      <c r="A37" s="18" t="s">
        <v>50</v>
      </c>
      <c r="B37" s="18"/>
      <c r="C37" s="18"/>
      <c r="D37" s="18"/>
      <c r="E37" s="18"/>
      <c r="F37" s="18"/>
    </row>
    <row r="38" spans="1:6" ht="15" customHeight="1" x14ac:dyDescent="0.15"/>
    <row r="39" spans="1:6" ht="15" customHeight="1" x14ac:dyDescent="0.15">
      <c r="A39" s="5" t="s">
        <v>52</v>
      </c>
      <c r="B39" s="5"/>
      <c r="C39" s="19"/>
      <c r="D39" s="5" t="s">
        <v>53</v>
      </c>
      <c r="E39" s="5"/>
      <c r="F39" s="5"/>
    </row>
    <row r="40" spans="1:6" ht="15" customHeight="1" x14ac:dyDescent="0.15"/>
  </sheetData>
  <autoFilter ref="A5:F40" xr:uid="{00000000-0009-0000-0000-000000000000}"/>
  <mergeCells count="6">
    <mergeCell ref="A1:F1"/>
    <mergeCell ref="A2:F2"/>
    <mergeCell ref="A3:F3"/>
    <mergeCell ref="A37:F37"/>
    <mergeCell ref="A39:B39"/>
    <mergeCell ref="D39:F39"/>
  </mergeCells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HAIPHONG</dc:creator>
  <cp:lastModifiedBy>Microsoft Office User</cp:lastModifiedBy>
  <cp:lastPrinted>2026-01-13T17:01:59Z</cp:lastPrinted>
  <dcterms:created xsi:type="dcterms:W3CDTF">2026-01-13T03:24:39Z</dcterms:created>
  <dcterms:modified xsi:type="dcterms:W3CDTF">2026-01-13T17:05:54Z</dcterms:modified>
</cp:coreProperties>
</file>