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Rạng Đông/3 nhà văn hóa/"/>
    </mc:Choice>
  </mc:AlternateContent>
  <xr:revisionPtr revIDLastSave="0" documentId="13_ncr:1_{580AF562-99B0-774A-AD7C-8E7034515392}" xr6:coauthVersionLast="47" xr6:coauthVersionMax="47" xr10:uidLastSave="{00000000-0000-0000-0000-000000000000}"/>
  <bookViews>
    <workbookView xWindow="10920" yWindow="1100" windowWidth="30240" windowHeight="17480" activeTab="1" xr2:uid="{4636C646-D3B1-C041-927D-F92183100578}"/>
  </bookViews>
  <sheets>
    <sheet name="Sheet1" sheetId="1" r:id="rId1"/>
    <sheet name="Sheet1 (2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2" l="1"/>
  <c r="F13" i="2"/>
  <c r="F11" i="2"/>
  <c r="F14" i="2"/>
  <c r="D10" i="2"/>
  <c r="F10" i="2" s="1"/>
  <c r="F9" i="2"/>
  <c r="F8" i="2"/>
  <c r="F7" i="2"/>
  <c r="F6" i="2"/>
  <c r="F5" i="2"/>
  <c r="F4" i="2"/>
  <c r="A4" i="2"/>
  <c r="A4" i="1"/>
  <c r="F4" i="1"/>
  <c r="F5" i="1" s="1"/>
  <c r="F15" i="2" l="1"/>
  <c r="F16" i="2" s="1"/>
  <c r="F6" i="1"/>
  <c r="F7" i="1" s="1"/>
</calcChain>
</file>

<file path=xl/sharedStrings.xml><?xml version="1.0" encoding="utf-8"?>
<sst xmlns="http://schemas.openxmlformats.org/spreadsheetml/2006/main" count="43" uniqueCount="25">
  <si>
    <t>Tên vật tư</t>
  </si>
  <si>
    <t>Đơn giá</t>
  </si>
  <si>
    <t>Thành tiền</t>
  </si>
  <si>
    <t>Số lượng</t>
  </si>
  <si>
    <t>VAT</t>
  </si>
  <si>
    <t>Tổng</t>
  </si>
  <si>
    <t>ĐVT</t>
  </si>
  <si>
    <t>STT</t>
  </si>
  <si>
    <t>Đường Đông Phương</t>
  </si>
  <si>
    <t>CÔNG TY TNHH XÂY DỰNG ĐỊNH SƠN
Địa chỉ: Thôn 1 (tại nhà Ông Nguyễn Sĩ Định), Xã Nghi Dương, Thành phố Hải Phòng.
Mã số thuế: 0202111150
Số điện thoại: 036.935.6666
Email: dinhsonconstruction@gmail.com
Stk: 13456888888 ACB chi nhánh Hải Phòng
Đại diện pháp luật: Nguyễn Sĩ Sơn</t>
  </si>
  <si>
    <t>Cáp 0.6/1kV Cu/XLPE/PVC/DSTA/PVC 3x25+1x16mm2</t>
  </si>
  <si>
    <t>m</t>
  </si>
  <si>
    <t>Thép ống hộp mạ kẽm</t>
  </si>
  <si>
    <t>kg</t>
  </si>
  <si>
    <t>Tôn mạ màu</t>
  </si>
  <si>
    <t>Sơn sắt thép</t>
  </si>
  <si>
    <t>Thép tấm</t>
  </si>
  <si>
    <t>Thép hình</t>
  </si>
  <si>
    <t>Thép tròn các loại</t>
  </si>
  <si>
    <t>PCCC</t>
  </si>
  <si>
    <t>Inox</t>
  </si>
  <si>
    <t>Bulong leo móng M20L500</t>
  </si>
  <si>
    <t>cái</t>
  </si>
  <si>
    <t>Bulong leo móng M16L160</t>
  </si>
  <si>
    <t xml:space="preserve">Bu lông M16L70 liên kết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</si>
</sst>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Times New Roman"/>
      <family val="1"/>
    </font>
    <font>
      <sz val="14"/>
      <name val="Times New Roman"/>
      <family val="1"/>
    </font>
    <font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hair">
        <color indexed="8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NumberFormat="1" applyFont="1" applyBorder="1"/>
    <xf numFmtId="41" fontId="2" fillId="0" borderId="1" xfId="1" applyFont="1" applyBorder="1"/>
    <xf numFmtId="164" fontId="2" fillId="0" borderId="1" xfId="0" applyNumberFormat="1" applyFont="1" applyBorder="1"/>
    <xf numFmtId="9" fontId="2" fillId="0" borderId="1" xfId="0" applyNumberFormat="1" applyFont="1" applyBorder="1"/>
    <xf numFmtId="41" fontId="2" fillId="0" borderId="1" xfId="0" applyNumberFormat="1" applyFont="1" applyBorder="1"/>
    <xf numFmtId="41" fontId="3" fillId="0" borderId="1" xfId="0" applyNumberFormat="1" applyFont="1" applyBorder="1"/>
    <xf numFmtId="41" fontId="3" fillId="0" borderId="1" xfId="1" applyFont="1" applyBorder="1"/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1" fontId="2" fillId="0" borderId="1" xfId="1" applyFont="1" applyBorder="1" applyAlignment="1">
      <alignment vertical="center"/>
    </xf>
    <xf numFmtId="41" fontId="2" fillId="0" borderId="1" xfId="1" applyFont="1" applyBorder="1" applyAlignment="1">
      <alignment horizontal="center" vertical="center"/>
    </xf>
    <xf numFmtId="0" fontId="6" fillId="0" borderId="2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7"/>
  <sheetViews>
    <sheetView workbookViewId="0">
      <selection activeCell="B4" sqref="B4"/>
    </sheetView>
  </sheetViews>
  <sheetFormatPr baseColWidth="10" defaultRowHeight="18" x14ac:dyDescent="0.2"/>
  <cols>
    <col min="1" max="1" width="5.83203125" style="1" customWidth="1"/>
    <col min="2" max="2" width="57.83203125" style="1" customWidth="1"/>
    <col min="3" max="3" width="13.33203125" style="1" customWidth="1"/>
    <col min="4" max="4" width="12.332031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20" t="s">
        <v>9</v>
      </c>
      <c r="B1" s="20"/>
      <c r="C1" s="20"/>
      <c r="D1" s="20"/>
      <c r="E1" s="20"/>
      <c r="F1" s="20"/>
    </row>
    <row r="2" spans="1:18" ht="30" customHeight="1" x14ac:dyDescent="0.2">
      <c r="A2" s="21" t="s">
        <v>8</v>
      </c>
      <c r="B2" s="21"/>
      <c r="C2" s="21"/>
      <c r="D2" s="21"/>
      <c r="E2" s="21"/>
      <c r="F2" s="21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ht="43" customHeight="1" x14ac:dyDescent="0.2">
      <c r="A4" s="14">
        <f>SUBTOTAL(3,$B$4:B4)</f>
        <v>1</v>
      </c>
      <c r="B4" s="18" t="s">
        <v>10</v>
      </c>
      <c r="C4" s="15" t="s">
        <v>11</v>
      </c>
      <c r="D4" s="17">
        <v>260</v>
      </c>
      <c r="E4" s="16">
        <v>398000</v>
      </c>
      <c r="F4" s="16">
        <f>D4*E4</f>
        <v>103480000</v>
      </c>
    </row>
    <row r="5" spans="1:18" x14ac:dyDescent="0.2">
      <c r="A5" s="5"/>
      <c r="B5" s="6" t="s">
        <v>5</v>
      </c>
      <c r="C5" s="5"/>
      <c r="D5" s="7"/>
      <c r="E5" s="8"/>
      <c r="F5" s="13">
        <f>SUM(F4:F4)</f>
        <v>103480000</v>
      </c>
    </row>
    <row r="6" spans="1:18" x14ac:dyDescent="0.2">
      <c r="A6" s="6"/>
      <c r="B6" s="6" t="s">
        <v>4</v>
      </c>
      <c r="C6" s="5"/>
      <c r="D6" s="9"/>
      <c r="E6" s="10">
        <v>0.08</v>
      </c>
      <c r="F6" s="11">
        <f>F5*E6</f>
        <v>8278400</v>
      </c>
    </row>
    <row r="7" spans="1:18" x14ac:dyDescent="0.2">
      <c r="A7" s="6"/>
      <c r="B7" s="6" t="s">
        <v>5</v>
      </c>
      <c r="C7" s="5"/>
      <c r="D7" s="9"/>
      <c r="E7" s="6"/>
      <c r="F7" s="12">
        <f>SUM(F5:F6)</f>
        <v>111758400</v>
      </c>
    </row>
  </sheetData>
  <mergeCells count="2">
    <mergeCell ref="A1:F1"/>
    <mergeCell ref="A2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894C5-CA89-C64A-A921-46B749AA031E}">
  <dimension ref="A1:R16"/>
  <sheetViews>
    <sheetView tabSelected="1" workbookViewId="0">
      <selection sqref="A1:F16"/>
    </sheetView>
  </sheetViews>
  <sheetFormatPr baseColWidth="10" defaultRowHeight="18" x14ac:dyDescent="0.2"/>
  <cols>
    <col min="1" max="1" width="5.83203125" style="1" customWidth="1"/>
    <col min="2" max="2" width="28.33203125" style="1" customWidth="1"/>
    <col min="3" max="3" width="13.33203125" style="1" customWidth="1"/>
    <col min="4" max="4" width="12.332031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22" t="s">
        <v>9</v>
      </c>
      <c r="B1" s="22"/>
      <c r="C1" s="22"/>
      <c r="D1" s="22"/>
      <c r="E1" s="22"/>
      <c r="F1" s="22"/>
    </row>
    <row r="2" spans="1:18" ht="30" customHeight="1" x14ac:dyDescent="0.2">
      <c r="A2" s="21" t="s">
        <v>19</v>
      </c>
      <c r="B2" s="21"/>
      <c r="C2" s="21"/>
      <c r="D2" s="21"/>
      <c r="E2" s="21"/>
      <c r="F2" s="21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s="2" customFormat="1" x14ac:dyDescent="0.2">
      <c r="A3" s="4" t="s">
        <v>7</v>
      </c>
      <c r="B3" s="4" t="s">
        <v>0</v>
      </c>
      <c r="C3" s="4" t="s">
        <v>6</v>
      </c>
      <c r="D3" s="4" t="s">
        <v>3</v>
      </c>
      <c r="E3" s="4" t="s">
        <v>1</v>
      </c>
      <c r="F3" s="4" t="s">
        <v>2</v>
      </c>
    </row>
    <row r="4" spans="1:18" x14ac:dyDescent="0.2">
      <c r="A4" s="14">
        <f>SUBTOTAL(3,$B$4:B4)</f>
        <v>1</v>
      </c>
      <c r="B4" s="19" t="s">
        <v>12</v>
      </c>
      <c r="C4" s="15" t="s">
        <v>13</v>
      </c>
      <c r="D4" s="16">
        <v>47</v>
      </c>
      <c r="E4" s="16">
        <v>17000</v>
      </c>
      <c r="F4" s="16">
        <f t="shared" ref="F4:F10" si="0">D4*E4</f>
        <v>799000</v>
      </c>
    </row>
    <row r="5" spans="1:18" x14ac:dyDescent="0.2">
      <c r="A5" s="14">
        <v>2</v>
      </c>
      <c r="B5" s="19" t="s">
        <v>14</v>
      </c>
      <c r="C5" s="15" t="s">
        <v>13</v>
      </c>
      <c r="D5" s="16">
        <v>50</v>
      </c>
      <c r="E5" s="16">
        <v>26700</v>
      </c>
      <c r="F5" s="16">
        <f t="shared" si="0"/>
        <v>1335000</v>
      </c>
    </row>
    <row r="6" spans="1:18" x14ac:dyDescent="0.2">
      <c r="A6" s="14">
        <v>3</v>
      </c>
      <c r="B6" s="19" t="s">
        <v>16</v>
      </c>
      <c r="C6" s="15" t="s">
        <v>13</v>
      </c>
      <c r="D6" s="16">
        <v>106</v>
      </c>
      <c r="E6" s="16">
        <v>17000</v>
      </c>
      <c r="F6" s="16">
        <f t="shared" si="0"/>
        <v>1802000</v>
      </c>
    </row>
    <row r="7" spans="1:18" x14ac:dyDescent="0.2">
      <c r="A7" s="14">
        <v>4</v>
      </c>
      <c r="B7" s="19" t="s">
        <v>17</v>
      </c>
      <c r="C7" s="15" t="s">
        <v>13</v>
      </c>
      <c r="D7" s="16">
        <v>4986</v>
      </c>
      <c r="E7" s="16">
        <v>17000</v>
      </c>
      <c r="F7" s="16">
        <f t="shared" si="0"/>
        <v>84762000</v>
      </c>
    </row>
    <row r="8" spans="1:18" x14ac:dyDescent="0.2">
      <c r="A8" s="14">
        <v>5</v>
      </c>
      <c r="B8" s="19" t="s">
        <v>18</v>
      </c>
      <c r="C8" s="15" t="s">
        <v>13</v>
      </c>
      <c r="D8" s="16">
        <v>8332</v>
      </c>
      <c r="E8" s="16">
        <v>15000</v>
      </c>
      <c r="F8" s="16">
        <f t="shared" si="0"/>
        <v>124980000</v>
      </c>
    </row>
    <row r="9" spans="1:18" x14ac:dyDescent="0.2">
      <c r="A9" s="14">
        <v>6</v>
      </c>
      <c r="B9" s="19" t="s">
        <v>15</v>
      </c>
      <c r="C9" s="15" t="s">
        <v>13</v>
      </c>
      <c r="D9" s="16">
        <v>71</v>
      </c>
      <c r="E9" s="16">
        <v>55000</v>
      </c>
      <c r="F9" s="16">
        <f t="shared" si="0"/>
        <v>3905000</v>
      </c>
    </row>
    <row r="10" spans="1:18" x14ac:dyDescent="0.2">
      <c r="A10" s="14">
        <v>7</v>
      </c>
      <c r="B10" s="19" t="s">
        <v>20</v>
      </c>
      <c r="C10" s="15" t="s">
        <v>13</v>
      </c>
      <c r="D10" s="16">
        <f>10</f>
        <v>10</v>
      </c>
      <c r="E10" s="16">
        <v>70000</v>
      </c>
      <c r="F10" s="16">
        <f t="shared" si="0"/>
        <v>700000</v>
      </c>
    </row>
    <row r="11" spans="1:18" ht="36" x14ac:dyDescent="0.2">
      <c r="A11" s="14">
        <v>8</v>
      </c>
      <c r="B11" s="19" t="s">
        <v>21</v>
      </c>
      <c r="C11" s="15" t="s">
        <v>22</v>
      </c>
      <c r="D11" s="16">
        <v>24</v>
      </c>
      <c r="E11" s="16">
        <v>31000</v>
      </c>
      <c r="F11" s="16">
        <f>D11*E11</f>
        <v>744000</v>
      </c>
    </row>
    <row r="12" spans="1:18" ht="36" x14ac:dyDescent="0.2">
      <c r="A12" s="14">
        <v>9</v>
      </c>
      <c r="B12" s="19" t="s">
        <v>23</v>
      </c>
      <c r="C12" s="15" t="s">
        <v>22</v>
      </c>
      <c r="D12" s="16">
        <v>4</v>
      </c>
      <c r="E12" s="16">
        <v>18000</v>
      </c>
      <c r="F12" s="16">
        <f t="shared" ref="F12:F13" si="1">D12*E12</f>
        <v>72000</v>
      </c>
    </row>
    <row r="13" spans="1:18" x14ac:dyDescent="0.2">
      <c r="A13" s="14">
        <v>10</v>
      </c>
      <c r="B13" s="19" t="s">
        <v>24</v>
      </c>
      <c r="C13" s="15" t="s">
        <v>22</v>
      </c>
      <c r="D13" s="16">
        <v>64</v>
      </c>
      <c r="E13" s="16">
        <v>10000</v>
      </c>
      <c r="F13" s="16">
        <f t="shared" si="1"/>
        <v>640000</v>
      </c>
    </row>
    <row r="14" spans="1:18" x14ac:dyDescent="0.2">
      <c r="A14" s="5"/>
      <c r="B14" s="6"/>
      <c r="C14" s="5"/>
      <c r="D14" s="7"/>
      <c r="E14" s="8"/>
      <c r="F14" s="13">
        <f>SUM(F4:F11)</f>
        <v>219027000</v>
      </c>
    </row>
    <row r="15" spans="1:18" x14ac:dyDescent="0.2">
      <c r="A15" s="6"/>
      <c r="B15" s="6" t="s">
        <v>4</v>
      </c>
      <c r="C15" s="5"/>
      <c r="D15" s="9"/>
      <c r="E15" s="10">
        <v>0.1</v>
      </c>
      <c r="F15" s="11">
        <f>F14*E15</f>
        <v>21902700</v>
      </c>
    </row>
    <row r="16" spans="1:18" x14ac:dyDescent="0.2">
      <c r="A16" s="6"/>
      <c r="B16" s="6" t="s">
        <v>5</v>
      </c>
      <c r="C16" s="5"/>
      <c r="D16" s="9"/>
      <c r="E16" s="6"/>
      <c r="F16" s="12">
        <f>SUM(F14:F15)</f>
        <v>240929700</v>
      </c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2025-12-09T15:48:23Z</dcterms:modified>
</cp:coreProperties>
</file>