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ủy lợi nội đồng/8. XA KIEN QUOC/Gói XL xã Kiến Quốc/"/>
    </mc:Choice>
  </mc:AlternateContent>
  <xr:revisionPtr revIDLastSave="0" documentId="13_ncr:1_{755E1289-E8FD-0048-AA94-E926FF7C9A7C}" xr6:coauthVersionLast="47" xr6:coauthVersionMax="47" xr10:uidLastSave="{00000000-0000-0000-0000-000000000000}"/>
  <bookViews>
    <workbookView xWindow="0" yWindow="760" windowWidth="30240" windowHeight="17540" xr2:uid="{00000000-000D-0000-FFFF-FFFF00000000}"/>
  </bookViews>
  <sheets>
    <sheet name="DM" sheetId="2" r:id="rId1"/>
  </sheets>
  <definedNames>
    <definedName name="_xlnm.Print_Area" localSheetId="0">DM!$A$1:$F$40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2" l="1"/>
  <c r="D37" i="2"/>
  <c r="D36" i="2"/>
  <c r="D35" i="2"/>
  <c r="D34" i="2"/>
  <c r="D33" i="2"/>
  <c r="D32" i="2"/>
  <c r="D31" i="2"/>
  <c r="E31" i="2" s="1"/>
  <c r="E29" i="2"/>
  <c r="E28" i="2"/>
  <c r="D11" i="2"/>
  <c r="D15" i="2" s="1"/>
  <c r="D23" i="2" l="1"/>
  <c r="E7" i="2"/>
  <c r="E35" i="2" l="1"/>
  <c r="E8" i="2"/>
  <c r="E36" i="2" l="1"/>
  <c r="E11" i="2"/>
  <c r="E37" i="2" l="1"/>
  <c r="E15" i="2"/>
  <c r="D40" i="2" l="1"/>
  <c r="E40" i="2" s="1"/>
  <c r="E38" i="2"/>
  <c r="D39" i="2"/>
  <c r="E39" i="2" s="1"/>
  <c r="E23" i="2"/>
  <c r="E34" i="2" l="1"/>
  <c r="E33" i="2"/>
  <c r="E32" i="2"/>
</calcChain>
</file>

<file path=xl/sharedStrings.xml><?xml version="1.0" encoding="utf-8"?>
<sst xmlns="http://schemas.openxmlformats.org/spreadsheetml/2006/main" count="60" uniqueCount="55">
  <si>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</si>
  <si>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</si>
  <si>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</si>
  <si>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</si>
  <si>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</si>
  <si>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</si>
  <si>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</si>
  <si>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</si>
  <si>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</si>
  <si>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</si>
  <si>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</si>
  <si>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</si>
  <si>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</si>
  <si>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</si>
  <si>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</si>
  <si>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</si>
  <si>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</si>
  <si>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</si>
  <si>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</si>
  <si>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</si>
  <si>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</si>
  <si>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</si>
  <si>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</si>
  <si>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</si>
  <si>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</si>
  <si>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</si>
  <si>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</si>
  <si>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</si>
  <si>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Công trình: Nạo vét, sửa chữa các tuyến kênh thủy lợi nội đồng năm 2025 trên địa bàn xã Kiến Quốc, huyện Kiến Thụy</t>
  </si>
  <si>
    <t>Địa Điểm: Xã Kiến Quốc, huyện Kiến Thuỵ, TP. Hải Phòng</t>
  </si>
  <si>
    <t>Phê duyệt CĐT và DT CBĐT</t>
  </si>
  <si>
    <t>25/QĐ-UBND</t>
  </si>
  <si>
    <t>UBND xã</t>
  </si>
  <si>
    <t>Biểu kèm theo</t>
  </si>
  <si>
    <t>Tư vấn KS, lập BCKTKT</t>
  </si>
  <si>
    <t>Tư vấn thẩm tra TKBVTC và DT</t>
  </si>
  <si>
    <t>26/QĐ-UBND</t>
  </si>
  <si>
    <t>28/QĐ-UBND</t>
  </si>
  <si>
    <t>27/QĐ-UBND</t>
  </si>
  <si>
    <t>BBNT BCKTKT</t>
  </si>
  <si>
    <t>29/QĐ-UBND</t>
  </si>
  <si>
    <t>30/QĐ-UBND</t>
  </si>
  <si>
    <t>V</t>
  </si>
  <si>
    <t>Gói TCXL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</si>
  <si>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</si>
  <si>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</si>
  <si>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</si>
  <si>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</si>
  <si>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</si>
  <si>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</si>
  <si>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</si>
  <si>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</si>
  <si>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31/QĐ-UBND</t>
  </si>
  <si>
    <t>10.4/2025/HĐTCXD</t>
  </si>
  <si>
    <t>32/QĐ-UBND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</si>
</sst>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9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14" fillId="3" borderId="1" xfId="0" applyFont="1" applyFill="1" applyBorder="1" applyAlignment="1">
      <alignment horizontal="center" vertical="center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4" applyFont="1"/>
    <xf numFmtId="3" fontId="17" fillId="0" borderId="0" xfId="4" applyNumberFormat="1" applyFont="1"/>
    <xf numFmtId="0" fontId="1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view="pageBreakPreview" topLeftCell="A12" zoomScaleNormal="100" zoomScaleSheetLayoutView="100" workbookViewId="0">
      <selection activeCell="C34" sqref="C34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2" customWidth="1"/>
    <col min="4" max="4" width="18.83203125" style="2" customWidth="1"/>
    <col min="5" max="5" width="7.6640625" style="2" customWidth="1"/>
    <col min="6" max="6" width="19.1640625" style="34" customWidth="1"/>
    <col min="7" max="16384" width="8" style="2"/>
  </cols>
  <sheetData>
    <row r="1" spans="1:15" ht="20" customHeight="1">
      <c r="A1" s="44" t="s">
        <v>27</v>
      </c>
      <c r="B1" s="44"/>
      <c r="C1" s="44"/>
      <c r="D1" s="44"/>
      <c r="E1" s="44"/>
      <c r="F1" s="44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45" t="s">
        <v>28</v>
      </c>
      <c r="B2" s="45"/>
      <c r="C2" s="45"/>
      <c r="D2" s="45"/>
      <c r="E2" s="45"/>
      <c r="F2" s="45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45" t="s">
        <v>29</v>
      </c>
      <c r="B3" s="45"/>
      <c r="C3" s="45"/>
      <c r="D3" s="45"/>
      <c r="E3" s="45"/>
      <c r="F3" s="45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"/>
      <c r="D4" s="4"/>
      <c r="E4" s="4"/>
      <c r="F4" s="29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30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13"/>
      <c r="E6" s="13"/>
      <c r="F6" s="30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30</v>
      </c>
      <c r="C7" s="10" t="s">
        <v>31</v>
      </c>
      <c r="D7" s="14">
        <v>45734</v>
      </c>
      <c r="E7" s="22">
        <f t="shared" ref="E7:E23" si="0">WEEKDAY(D7)</f>
        <v>3</v>
      </c>
      <c r="F7" s="31" t="s">
        <v>32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33</v>
      </c>
      <c r="C8" s="10"/>
      <c r="D8" s="14"/>
      <c r="E8" s="22">
        <f t="shared" si="0"/>
        <v>7</v>
      </c>
      <c r="F8" s="31"/>
      <c r="G8" s="1"/>
      <c r="H8" s="8"/>
      <c r="I8" s="1"/>
      <c r="J8" s="1"/>
      <c r="K8" s="1"/>
      <c r="L8" s="1"/>
      <c r="M8" s="1"/>
      <c r="N8" s="1"/>
      <c r="O8" s="1"/>
    </row>
    <row r="9" spans="1:15" s="43" customFormat="1" ht="20" customHeight="1">
      <c r="A9" s="35"/>
      <c r="B9" s="36" t="s">
        <v>34</v>
      </c>
      <c r="C9" s="37"/>
      <c r="D9" s="38"/>
      <c r="E9" s="39"/>
      <c r="F9" s="40">
        <v>16761066</v>
      </c>
      <c r="G9" s="41"/>
      <c r="H9" s="42"/>
      <c r="I9" s="41"/>
      <c r="J9" s="41"/>
      <c r="K9" s="41"/>
      <c r="L9" s="41"/>
      <c r="M9" s="41"/>
      <c r="N9" s="41"/>
      <c r="O9" s="41"/>
    </row>
    <row r="10" spans="1:15" s="43" customFormat="1" ht="20" customHeight="1">
      <c r="A10" s="35"/>
      <c r="B10" s="36" t="s">
        <v>35</v>
      </c>
      <c r="C10" s="37"/>
      <c r="D10" s="38"/>
      <c r="E10" s="39"/>
      <c r="F10" s="40">
        <v>2160000</v>
      </c>
      <c r="G10" s="41"/>
      <c r="H10" s="42"/>
      <c r="I10" s="41"/>
      <c r="J10" s="41"/>
      <c r="K10" s="41"/>
      <c r="L10" s="41"/>
      <c r="M10" s="41"/>
      <c r="N10" s="41"/>
      <c r="O10" s="41"/>
    </row>
    <row r="11" spans="1:15" s="9" customFormat="1" ht="20" customHeight="1">
      <c r="A11" s="6">
        <v>3</v>
      </c>
      <c r="B11" s="7" t="s">
        <v>8</v>
      </c>
      <c r="C11" s="10" t="s">
        <v>36</v>
      </c>
      <c r="D11" s="14">
        <f>+D7+1</f>
        <v>45735</v>
      </c>
      <c r="E11" s="22">
        <f t="shared" si="0"/>
        <v>4</v>
      </c>
      <c r="F11" s="31" t="s">
        <v>32</v>
      </c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22"/>
      <c r="F12" s="32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22"/>
      <c r="F13" s="31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22"/>
      <c r="F14" s="31"/>
      <c r="G14" s="1"/>
      <c r="H14" s="8"/>
      <c r="I14" s="1"/>
      <c r="J14" s="1"/>
      <c r="K14" s="1"/>
      <c r="L14" s="1"/>
      <c r="M14" s="1"/>
      <c r="N14" s="1"/>
      <c r="O14" s="1"/>
    </row>
    <row r="15" spans="1:15" s="28" customFormat="1" ht="20" customHeight="1">
      <c r="A15" s="23">
        <v>4</v>
      </c>
      <c r="B15" s="24" t="s">
        <v>13</v>
      </c>
      <c r="C15" s="10" t="s">
        <v>38</v>
      </c>
      <c r="D15" s="25">
        <f>+D11+1</f>
        <v>45736</v>
      </c>
      <c r="E15" s="22">
        <f t="shared" si="0"/>
        <v>5</v>
      </c>
      <c r="F15" s="33"/>
      <c r="G15" s="26"/>
      <c r="H15" s="27"/>
      <c r="I15" s="26"/>
      <c r="J15" s="26"/>
      <c r="K15" s="26"/>
      <c r="L15" s="26"/>
      <c r="M15" s="26"/>
      <c r="N15" s="26"/>
      <c r="O15" s="26"/>
    </row>
    <row r="16" spans="1:15" s="9" customFormat="1" ht="20" customHeight="1">
      <c r="A16" s="6">
        <v>5</v>
      </c>
      <c r="B16" s="7" t="s">
        <v>14</v>
      </c>
      <c r="C16" s="10"/>
      <c r="D16" s="14"/>
      <c r="E16" s="22"/>
      <c r="F16" s="31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22"/>
      <c r="F17" s="31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22"/>
      <c r="F18" s="31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39</v>
      </c>
      <c r="C19" s="10"/>
      <c r="D19" s="14"/>
      <c r="E19" s="22"/>
      <c r="F19" s="31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14"/>
      <c r="F20" s="32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22"/>
      <c r="F21" s="31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22"/>
      <c r="F22" s="31"/>
      <c r="G22" s="1"/>
      <c r="H22" s="8"/>
      <c r="I22" s="1"/>
      <c r="J22" s="1"/>
      <c r="K22" s="1"/>
      <c r="L22" s="1"/>
      <c r="M22" s="1"/>
      <c r="N22" s="1"/>
      <c r="O22" s="1"/>
    </row>
    <row r="23" spans="1:15" s="28" customFormat="1" ht="20" customHeight="1">
      <c r="A23" s="23">
        <v>3</v>
      </c>
      <c r="B23" s="24" t="s">
        <v>18</v>
      </c>
      <c r="C23" s="10" t="s">
        <v>37</v>
      </c>
      <c r="D23" s="25">
        <f>+D11+1</f>
        <v>45736</v>
      </c>
      <c r="E23" s="22">
        <f t="shared" si="0"/>
        <v>5</v>
      </c>
      <c r="F23" s="33"/>
      <c r="G23" s="26"/>
      <c r="H23" s="27"/>
      <c r="I23" s="26"/>
      <c r="J23" s="26"/>
      <c r="K23" s="26"/>
      <c r="L23" s="26"/>
      <c r="M23" s="26"/>
      <c r="N23" s="26"/>
      <c r="O23" s="26"/>
    </row>
    <row r="24" spans="1:15" s="9" customFormat="1" ht="20" customHeight="1">
      <c r="A24" s="6">
        <v>4</v>
      </c>
      <c r="B24" s="7" t="s">
        <v>20</v>
      </c>
      <c r="C24" s="10"/>
      <c r="D24" s="14"/>
      <c r="E24" s="22"/>
      <c r="F24" s="31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22"/>
      <c r="F25" s="31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/>
      <c r="D26" s="14"/>
      <c r="E26" s="22"/>
      <c r="F26" s="31"/>
      <c r="G26" s="1"/>
      <c r="H26" s="8"/>
      <c r="I26" s="1"/>
      <c r="J26" s="1"/>
      <c r="K26" s="1"/>
      <c r="L26" s="1"/>
      <c r="M26" s="1"/>
      <c r="N26" s="1"/>
      <c r="O26" s="1"/>
    </row>
    <row r="27" spans="1:15" s="21" customFormat="1" ht="20" customHeight="1">
      <c r="A27" s="15" t="s">
        <v>3</v>
      </c>
      <c r="B27" s="16" t="s">
        <v>23</v>
      </c>
      <c r="C27" s="17"/>
      <c r="D27" s="18"/>
      <c r="E27" s="22"/>
      <c r="F27" s="32"/>
      <c r="G27" s="19"/>
      <c r="H27" s="20"/>
      <c r="I27" s="19"/>
      <c r="J27" s="19"/>
      <c r="K27" s="19"/>
      <c r="L27" s="19"/>
      <c r="M27" s="19"/>
      <c r="N27" s="19"/>
      <c r="O27" s="19"/>
    </row>
    <row r="28" spans="1:15" s="9" customFormat="1" ht="19.5" customHeight="1">
      <c r="A28" s="6">
        <v>1</v>
      </c>
      <c r="B28" s="7" t="s">
        <v>24</v>
      </c>
      <c r="C28" s="10" t="s">
        <v>40</v>
      </c>
      <c r="D28" s="14">
        <v>45751</v>
      </c>
      <c r="E28" s="22">
        <f t="shared" ref="E28" si="1">WEEKDAY(D28)</f>
        <v>6</v>
      </c>
      <c r="F28" s="31"/>
      <c r="G28" s="1"/>
      <c r="H28" s="8"/>
      <c r="I28" s="1"/>
      <c r="J28" s="1"/>
      <c r="K28" s="1"/>
      <c r="L28" s="1"/>
      <c r="M28" s="1"/>
      <c r="N28" s="1"/>
      <c r="O28" s="1"/>
    </row>
    <row r="29" spans="1:15" s="9" customFormat="1" ht="20" customHeight="1">
      <c r="A29" s="6">
        <v>2</v>
      </c>
      <c r="B29" s="7" t="s">
        <v>25</v>
      </c>
      <c r="C29" s="10" t="s">
        <v>41</v>
      </c>
      <c r="D29" s="14">
        <v>45755</v>
      </c>
      <c r="E29" s="22">
        <f t="shared" ref="E29" si="2">WEEKDAY(D29)</f>
        <v>3</v>
      </c>
      <c r="F29" s="31"/>
      <c r="G29" s="1"/>
      <c r="H29" s="8"/>
      <c r="I29" s="1"/>
      <c r="J29" s="1"/>
      <c r="K29" s="1"/>
      <c r="L29" s="1"/>
      <c r="M29" s="1"/>
      <c r="N29" s="1"/>
      <c r="O29" s="1"/>
    </row>
    <row r="30" spans="1:15" s="21" customFormat="1" ht="20" customHeight="1">
      <c r="A30" s="15" t="s">
        <v>42</v>
      </c>
      <c r="B30" s="16" t="s">
        <v>43</v>
      </c>
      <c r="C30" s="17"/>
      <c r="D30" s="18"/>
      <c r="E30" s="22"/>
      <c r="F30" s="32"/>
      <c r="G30" s="19"/>
      <c r="H30" s="20"/>
      <c r="I30" s="19"/>
      <c r="J30" s="19"/>
      <c r="K30" s="19"/>
      <c r="L30" s="19"/>
      <c r="M30" s="19"/>
      <c r="N30" s="19"/>
      <c r="O30" s="19"/>
    </row>
    <row r="31" spans="1:15" s="9" customFormat="1" ht="20" customHeight="1">
      <c r="A31" s="6">
        <v>1</v>
      </c>
      <c r="B31" s="7" t="s">
        <v>11</v>
      </c>
      <c r="C31" s="10"/>
      <c r="D31" s="14">
        <f>+D29</f>
        <v>45755</v>
      </c>
      <c r="E31" s="22">
        <f t="shared" ref="E31:E40" si="3">WEEKDAY(D31)</f>
        <v>3</v>
      </c>
      <c r="F31" s="31"/>
      <c r="G31" s="1"/>
      <c r="H31" s="8"/>
      <c r="I31" s="1"/>
      <c r="J31" s="1"/>
      <c r="K31" s="1"/>
      <c r="L31" s="1"/>
      <c r="M31" s="1"/>
      <c r="N31" s="1"/>
      <c r="O31" s="1"/>
    </row>
    <row r="32" spans="1:15" s="9" customFormat="1" ht="20" customHeight="1">
      <c r="A32" s="6">
        <v>2</v>
      </c>
      <c r="B32" s="7" t="s">
        <v>12</v>
      </c>
      <c r="C32" s="10"/>
      <c r="D32" s="14">
        <f>+D31</f>
        <v>45755</v>
      </c>
      <c r="E32" s="22">
        <f t="shared" si="3"/>
        <v>3</v>
      </c>
      <c r="F32" s="31"/>
      <c r="G32" s="1"/>
      <c r="H32" s="8"/>
      <c r="I32" s="1"/>
      <c r="J32" s="1"/>
      <c r="K32" s="1"/>
      <c r="L32" s="1"/>
      <c r="M32" s="1"/>
      <c r="N32" s="1"/>
      <c r="O32" s="1"/>
    </row>
    <row r="33" spans="1:15" s="28" customFormat="1" ht="20" customHeight="1">
      <c r="A33" s="23">
        <v>3</v>
      </c>
      <c r="B33" s="24" t="s">
        <v>44</v>
      </c>
      <c r="C33" s="10" t="s">
        <v>52</v>
      </c>
      <c r="D33" s="25">
        <f>+D32+2</f>
        <v>45757</v>
      </c>
      <c r="E33" s="22">
        <f t="shared" si="3"/>
        <v>5</v>
      </c>
      <c r="F33" s="33"/>
      <c r="G33" s="26"/>
      <c r="H33" s="27"/>
      <c r="I33" s="26"/>
      <c r="J33" s="26"/>
      <c r="K33" s="26"/>
      <c r="L33" s="26"/>
      <c r="M33" s="26"/>
      <c r="N33" s="26"/>
      <c r="O33" s="26"/>
    </row>
    <row r="34" spans="1:15" s="9" customFormat="1" ht="20" customHeight="1">
      <c r="A34" s="6">
        <v>4</v>
      </c>
      <c r="B34" s="7" t="s">
        <v>45</v>
      </c>
      <c r="C34" s="10" t="s">
        <v>53</v>
      </c>
      <c r="D34" s="14">
        <f>+D33</f>
        <v>45757</v>
      </c>
      <c r="E34" s="22">
        <f t="shared" si="3"/>
        <v>5</v>
      </c>
      <c r="F34" s="31">
        <v>235816237</v>
      </c>
      <c r="G34" s="1"/>
      <c r="H34" s="8"/>
      <c r="I34" s="1"/>
      <c r="J34" s="1"/>
      <c r="K34" s="1"/>
      <c r="L34" s="1"/>
      <c r="M34" s="1"/>
      <c r="N34" s="1"/>
      <c r="O34" s="1"/>
    </row>
    <row r="35" spans="1:15" s="9" customFormat="1" ht="20" customHeight="1">
      <c r="A35" s="23">
        <v>5</v>
      </c>
      <c r="B35" s="7" t="s">
        <v>46</v>
      </c>
      <c r="C35" s="10"/>
      <c r="D35" s="14">
        <f>+D34+5</f>
        <v>45762</v>
      </c>
      <c r="E35" s="22">
        <f t="shared" si="3"/>
        <v>3</v>
      </c>
      <c r="F35" s="31"/>
      <c r="G35" s="1"/>
      <c r="H35" s="8"/>
      <c r="I35" s="1"/>
      <c r="J35" s="1"/>
      <c r="K35" s="1"/>
      <c r="L35" s="1"/>
      <c r="M35" s="1"/>
      <c r="N35" s="1"/>
      <c r="O35" s="1"/>
    </row>
    <row r="36" spans="1:15" s="9" customFormat="1" ht="20" customHeight="1">
      <c r="A36" s="6">
        <v>6</v>
      </c>
      <c r="B36" s="7" t="s">
        <v>47</v>
      </c>
      <c r="C36" s="10"/>
      <c r="D36" s="14">
        <f>+D35+43</f>
        <v>45805</v>
      </c>
      <c r="E36" s="22">
        <f t="shared" si="3"/>
        <v>4</v>
      </c>
      <c r="F36" s="31"/>
      <c r="G36" s="1"/>
      <c r="H36" s="8"/>
      <c r="I36" s="1"/>
      <c r="J36" s="1"/>
      <c r="K36" s="1"/>
      <c r="L36" s="1"/>
      <c r="M36" s="1"/>
      <c r="N36" s="1"/>
      <c r="O36" s="1"/>
    </row>
    <row r="37" spans="1:15" s="9" customFormat="1" ht="20" customHeight="1">
      <c r="A37" s="23">
        <v>7</v>
      </c>
      <c r="B37" s="7" t="s">
        <v>48</v>
      </c>
      <c r="C37" s="10"/>
      <c r="D37" s="14">
        <f>+D36+1</f>
        <v>45806</v>
      </c>
      <c r="E37" s="22">
        <f t="shared" si="3"/>
        <v>5</v>
      </c>
      <c r="F37" s="31"/>
      <c r="G37" s="1"/>
      <c r="H37" s="8"/>
      <c r="I37" s="1"/>
      <c r="J37" s="1"/>
      <c r="K37" s="1"/>
      <c r="L37" s="1"/>
      <c r="M37" s="1"/>
      <c r="N37" s="1"/>
      <c r="O37" s="1"/>
    </row>
    <row r="38" spans="1:15" s="9" customFormat="1" ht="20" customHeight="1">
      <c r="A38" s="6">
        <v>8</v>
      </c>
      <c r="B38" s="7" t="s">
        <v>49</v>
      </c>
      <c r="C38" s="10" t="s">
        <v>54</v>
      </c>
      <c r="D38" s="14">
        <f>+D37</f>
        <v>45806</v>
      </c>
      <c r="E38" s="22">
        <f t="shared" si="3"/>
        <v>5</v>
      </c>
      <c r="F38" s="31"/>
      <c r="G38" s="1"/>
      <c r="H38" s="8"/>
      <c r="I38" s="1"/>
      <c r="J38" s="1"/>
      <c r="K38" s="1"/>
      <c r="L38" s="1"/>
      <c r="M38" s="1"/>
      <c r="N38" s="1"/>
      <c r="O38" s="1"/>
    </row>
    <row r="39" spans="1:15" s="9" customFormat="1" ht="20" customHeight="1">
      <c r="A39" s="23">
        <v>9</v>
      </c>
      <c r="B39" s="7" t="s">
        <v>50</v>
      </c>
      <c r="C39" s="10"/>
      <c r="D39" s="14">
        <f>+D38</f>
        <v>45806</v>
      </c>
      <c r="E39" s="22">
        <f t="shared" si="3"/>
        <v>5</v>
      </c>
      <c r="F39" s="31"/>
      <c r="G39" s="1"/>
      <c r="H39" s="8"/>
      <c r="I39" s="1"/>
      <c r="J39" s="1"/>
      <c r="K39" s="1"/>
      <c r="L39" s="1"/>
      <c r="M39" s="1"/>
      <c r="N39" s="1"/>
      <c r="O39" s="1"/>
    </row>
    <row r="40" spans="1:15" s="9" customFormat="1" ht="20" customHeight="1">
      <c r="A40" s="6">
        <v>10</v>
      </c>
      <c r="B40" s="7" t="s">
        <v>51</v>
      </c>
      <c r="C40" s="10"/>
      <c r="D40" s="14">
        <f>+D38+1</f>
        <v>45807</v>
      </c>
      <c r="E40" s="22">
        <f t="shared" si="3"/>
        <v>6</v>
      </c>
      <c r="F40" s="31"/>
      <c r="G40" s="1"/>
      <c r="H40" s="8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8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8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8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8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8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8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8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8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8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8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8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8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8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8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8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8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8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8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8"/>
    </row>
    <row r="73" spans="1:15">
      <c r="A73" s="1"/>
      <c r="B73" s="1"/>
      <c r="C73" s="1"/>
      <c r="D73" s="1"/>
      <c r="E73" s="1"/>
      <c r="F73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2025-06-03T14:26:28Z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