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A&amp;M/"/>
    </mc:Choice>
  </mc:AlternateContent>
  <xr:revisionPtr revIDLastSave="0" documentId="8_{5DD70B4E-9F8B-9145-A757-1F9CE07EB51E}" xr6:coauthVersionLast="47" xr6:coauthVersionMax="47" xr10:uidLastSave="{00000000-0000-0000-0000-000000000000}"/>
  <bookViews>
    <workbookView xWindow="6000" yWindow="680" windowWidth="23260" windowHeight="15600" xr2:uid="{5A8A1DD1-6142-4AAA-892B-F31F068F2CF9}"/>
  </bookViews>
  <sheets>
    <sheet name="7040x3360" sheetId="3" r:id="rId1"/>
    <sheet name="3200x1920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4" l="1"/>
  <c r="H12" i="3"/>
  <c r="F11" i="4"/>
  <c r="H10" i="4"/>
  <c r="H7" i="4"/>
  <c r="H11" i="4" l="1"/>
  <c r="G13" i="4" l="1"/>
  <c r="F11" i="3"/>
  <c r="H11" i="3" s="1"/>
  <c r="H13" i="3"/>
  <c r="G14" i="3" s="1"/>
  <c r="H10" i="3"/>
  <c r="H7" i="3"/>
  <c r="G14" i="4" l="1"/>
  <c r="G15" i="3"/>
  <c r="G16" i="3" s="1"/>
</calcChain>
</file>

<file path=xl/sharedStrings.xml><?xml version="1.0" encoding="utf-8"?>
<sst xmlns="http://schemas.openxmlformats.org/spreadsheetml/2006/main" count="52" uniqueCount="28">
  <si>
    <t>STT</t>
  </si>
  <si>
    <t xml:space="preserve">Kính gửi: </t>
  </si>
  <si>
    <t xml:space="preserve">Số điện thoại: </t>
  </si>
  <si>
    <t xml:space="preserve">Người báo giá: </t>
  </si>
  <si>
    <t>A</t>
  </si>
  <si>
    <t>BÁO GIÁ CHI TiẾT MÀN HÌNH LED</t>
  </si>
  <si>
    <t>DANH MỤC SẢN PHẨM</t>
  </si>
  <si>
    <t>ĐV</t>
  </si>
  <si>
    <t>SL</t>
  </si>
  <si>
    <t>Đơn giá (VNĐ)</t>
  </si>
  <si>
    <t>Thành tiền (VNĐ)</t>
  </si>
  <si>
    <t>Card thu tín hiệu R712</t>
  </si>
  <si>
    <t>Nguồn YOUYI cao cấp 5V-60A</t>
  </si>
  <si>
    <t>Tổng giá trị trước thuế</t>
  </si>
  <si>
    <t>Thuế GTGT</t>
  </si>
  <si>
    <t>Tổng giá trị đã bao gồm thuế GTGT</t>
  </si>
  <si>
    <t>M2</t>
  </si>
  <si>
    <t xml:space="preserve">Bộ </t>
  </si>
  <si>
    <t>Khung màn hình: Khung thép mạ kẽm hàn kết cấu
ốp Alu bo viền 5cm
Thi công lắp đặt trọn gói, setup, bàn giao công nghệ</t>
  </si>
  <si>
    <t>Cái</t>
  </si>
  <si>
    <t xml:space="preserve">Tủ điện nhập khẩu 15KW, dây điện </t>
  </si>
  <si>
    <t>MÀN HÌNH LED INDOOR P2,5</t>
  </si>
  <si>
    <r>
      <t xml:space="preserve">Module LED P2,5 MEIYAD, 320x160mm
</t>
    </r>
    <r>
      <rPr>
        <b/>
        <sz val="11"/>
        <color rgb="FFFF0000"/>
        <rFont val="Times New Roman"/>
        <family val="1"/>
      </rPr>
      <t>(tỷ lệ làm tươi 3840 Hz, bóng đồng, đế đồng)</t>
    </r>
    <r>
      <rPr>
        <sz val="11"/>
        <color theme="1"/>
        <rFont val="Times New Roman"/>
        <family val="1"/>
      </rPr>
      <t xml:space="preserve">
Kt 7040mm x3360mm</t>
    </r>
  </si>
  <si>
    <t>Bộ xử lý hình ảnh Huidu HD- VP830, quản lí đến 5.2tr điểm ảnh</t>
  </si>
  <si>
    <t>Vận chuyển HN- Hải Phòng</t>
  </si>
  <si>
    <t>gói</t>
  </si>
  <si>
    <r>
      <t xml:space="preserve">Module LED P2,5 MEIYAD, 320x160mm
</t>
    </r>
    <r>
      <rPr>
        <b/>
        <sz val="11"/>
        <color rgb="FFFF0000"/>
        <rFont val="Times New Roman"/>
        <family val="1"/>
      </rPr>
      <t>(tỷ lệ làm tươi 3840 Hz, bóng đồng, đế đồng)</t>
    </r>
    <r>
      <rPr>
        <sz val="11"/>
        <color theme="1"/>
        <rFont val="Times New Roman"/>
        <family val="1"/>
      </rPr>
      <t xml:space="preserve">
Kt 3200mm x1920mm</t>
    </r>
  </si>
  <si>
    <t>Bộ xử lý hình ảnh Huidu HD- VP210H, quản lí đến 1.3tr điểm 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</si>
</sst>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\ _₫_-;\-* #,##0\ _₫_-;_-* &quot;-&quot;??\ _₫_-;_-@_-"/>
    <numFmt numFmtId="165" formatCode="_(* #,##0_);_(* \(#,##0\);_(* &quot;-&quot;??_);_(@_)"/>
    <numFmt numFmtId="166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16"/>
      <color theme="9" tint="-0.249977111117893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2" xfId="0" applyFont="1" applyBorder="1"/>
    <xf numFmtId="0" fontId="5" fillId="0" borderId="3" xfId="0" applyFont="1" applyBorder="1"/>
    <xf numFmtId="164" fontId="5" fillId="0" borderId="3" xfId="1" applyNumberFormat="1" applyFont="1" applyBorder="1"/>
    <xf numFmtId="0" fontId="5" fillId="0" borderId="4" xfId="0" applyFont="1" applyBorder="1"/>
    <xf numFmtId="0" fontId="5" fillId="0" borderId="0" xfId="0" applyFont="1"/>
    <xf numFmtId="164" fontId="5" fillId="0" borderId="0" xfId="1" applyNumberFormat="1" applyFont="1"/>
    <xf numFmtId="0" fontId="5" fillId="0" borderId="2" xfId="0" applyFont="1" applyBorder="1"/>
    <xf numFmtId="0" fontId="5" fillId="0" borderId="5" xfId="2" applyFont="1" applyBorder="1" applyAlignment="1" applyProtection="1">
      <alignment horizontal="left"/>
    </xf>
    <xf numFmtId="165" fontId="5" fillId="0" borderId="6" xfId="1" applyNumberFormat="1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1" applyNumberFormat="1" applyFont="1" applyAlignment="1">
      <alignment horizontal="center"/>
    </xf>
    <xf numFmtId="164" fontId="3" fillId="0" borderId="11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0" borderId="12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164" fontId="3" fillId="0" borderId="13" xfId="1" applyNumberFormat="1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165" fontId="3" fillId="0" borderId="0" xfId="1" applyNumberFormat="1" applyFont="1"/>
    <xf numFmtId="2" fontId="3" fillId="0" borderId="1" xfId="1" applyNumberFormat="1" applyFont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right"/>
    </xf>
    <xf numFmtId="164" fontId="9" fillId="0" borderId="9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164" fontId="9" fillId="0" borderId="1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2" fontId="3" fillId="0" borderId="7" xfId="1" applyNumberFormat="1" applyFont="1" applyBorder="1" applyAlignment="1">
      <alignment horizontal="center" vertical="center"/>
    </xf>
    <xf numFmtId="2" fontId="3" fillId="0" borderId="8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165" fontId="3" fillId="0" borderId="8" xfId="1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6" fontId="3" fillId="0" borderId="7" xfId="1" applyNumberFormat="1" applyFont="1" applyBorder="1" applyAlignment="1">
      <alignment horizontal="center" vertical="center"/>
    </xf>
    <xf numFmtId="166" fontId="3" fillId="0" borderId="8" xfId="1" applyNumberFormat="1" applyFont="1" applyBorder="1" applyAlignment="1">
      <alignment horizontal="center" vertical="center"/>
    </xf>
    <xf numFmtId="164" fontId="9" fillId="0" borderId="6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</xdr:colOff>
      <xdr:row>0</xdr:row>
      <xdr:rowOff>1</xdr:rowOff>
    </xdr:from>
    <xdr:to>
      <xdr:col>7</xdr:col>
      <xdr:colOff>1781175</xdr:colOff>
      <xdr:row>0</xdr:row>
      <xdr:rowOff>1352550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30E7177-CAB6-4DA6-9756-46A5E5610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" y="1"/>
          <a:ext cx="8613322" cy="135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</xdr:colOff>
      <xdr:row>0</xdr:row>
      <xdr:rowOff>1</xdr:rowOff>
    </xdr:from>
    <xdr:to>
      <xdr:col>7</xdr:col>
      <xdr:colOff>1781175</xdr:colOff>
      <xdr:row>0</xdr:row>
      <xdr:rowOff>1352550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654C05-3D29-4E41-B44F-0B57C0327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" y="1"/>
          <a:ext cx="7937047" cy="13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BDDB-F078-412A-B5F8-0CCB1040DCC3}">
  <dimension ref="A1:O19"/>
  <sheetViews>
    <sheetView tabSelected="1" workbookViewId="0">
      <selection activeCell="B13" sqref="B13:D13"/>
    </sheetView>
  </sheetViews>
  <sheetFormatPr baseColWidth="10" defaultColWidth="9" defaultRowHeight="14" x14ac:dyDescent="0.15"/>
  <cols>
    <col min="1" max="1" width="4.33203125" style="21" bestFit="1" customWidth="1"/>
    <col min="2" max="2" width="33.6640625" style="1" customWidth="1"/>
    <col min="3" max="3" width="7.83203125" style="1" customWidth="1"/>
    <col min="4" max="4" width="7.33203125" style="21" customWidth="1"/>
    <col min="5" max="5" width="11.83203125" style="1" bestFit="1" customWidth="1"/>
    <col min="6" max="6" width="9.83203125" style="2" customWidth="1"/>
    <col min="7" max="7" width="15" style="1" customWidth="1"/>
    <col min="8" max="8" width="30.5" style="1" customWidth="1"/>
    <col min="9" max="9" width="9" style="1"/>
    <col min="10" max="10" width="13.1640625" style="2" bestFit="1" customWidth="1"/>
    <col min="11" max="11" width="13.33203125" style="1" customWidth="1"/>
    <col min="12" max="13" width="9" style="1"/>
    <col min="14" max="14" width="12" style="1" bestFit="1" customWidth="1"/>
    <col min="15" max="15" width="10.5" style="1" bestFit="1" customWidth="1"/>
    <col min="16" max="16384" width="9" style="1"/>
  </cols>
  <sheetData>
    <row r="1" spans="1:15" ht="108" customHeight="1" x14ac:dyDescent="0.15">
      <c r="A1" s="50"/>
      <c r="B1" s="50"/>
      <c r="C1" s="50"/>
      <c r="D1" s="50"/>
      <c r="E1" s="50"/>
      <c r="F1" s="50"/>
      <c r="G1" s="50"/>
      <c r="H1" s="50"/>
    </row>
    <row r="2" spans="1:15" s="7" customFormat="1" ht="18" customHeight="1" x14ac:dyDescent="0.15">
      <c r="A2" s="3" t="s">
        <v>1</v>
      </c>
      <c r="B2" s="4"/>
      <c r="C2" s="4"/>
      <c r="D2" s="4"/>
      <c r="E2" s="4"/>
      <c r="F2" s="5" t="s">
        <v>2</v>
      </c>
      <c r="G2" s="4"/>
      <c r="H2" s="6"/>
      <c r="J2" s="8"/>
    </row>
    <row r="3" spans="1:15" s="7" customFormat="1" ht="15" customHeight="1" x14ac:dyDescent="0.15">
      <c r="A3" s="9" t="s">
        <v>3</v>
      </c>
      <c r="B3" s="4"/>
      <c r="C3" s="4"/>
      <c r="D3" s="4"/>
      <c r="E3" s="4"/>
      <c r="F3" s="5" t="s">
        <v>2</v>
      </c>
      <c r="G3" s="10"/>
      <c r="H3" s="11"/>
      <c r="J3" s="8"/>
    </row>
    <row r="4" spans="1:15" s="7" customFormat="1" ht="31.5" customHeight="1" x14ac:dyDescent="0.15">
      <c r="A4" s="51" t="s">
        <v>21</v>
      </c>
      <c r="B4" s="52"/>
      <c r="C4" s="52"/>
      <c r="D4" s="52"/>
      <c r="E4" s="52"/>
      <c r="F4" s="52"/>
      <c r="G4" s="52"/>
      <c r="H4" s="53"/>
      <c r="J4" s="8"/>
    </row>
    <row r="5" spans="1:15" ht="21.75" customHeight="1" x14ac:dyDescent="0.15">
      <c r="A5" s="12" t="s">
        <v>4</v>
      </c>
      <c r="B5" s="54" t="s">
        <v>5</v>
      </c>
      <c r="C5" s="55"/>
      <c r="D5" s="55"/>
      <c r="E5" s="55"/>
      <c r="F5" s="55"/>
      <c r="G5" s="55"/>
      <c r="H5" s="56"/>
    </row>
    <row r="6" spans="1:15" ht="14.25" customHeight="1" x14ac:dyDescent="0.15">
      <c r="A6" s="13" t="s">
        <v>0</v>
      </c>
      <c r="B6" s="57" t="s">
        <v>6</v>
      </c>
      <c r="C6" s="58"/>
      <c r="D6" s="59"/>
      <c r="E6" s="13" t="s">
        <v>7</v>
      </c>
      <c r="F6" s="14" t="s">
        <v>8</v>
      </c>
      <c r="G6" s="13" t="s">
        <v>9</v>
      </c>
      <c r="H6" s="13" t="s">
        <v>10</v>
      </c>
    </row>
    <row r="7" spans="1:15" ht="60.75" customHeight="1" x14ac:dyDescent="0.15">
      <c r="A7" s="60">
        <v>1</v>
      </c>
      <c r="B7" s="61" t="s">
        <v>22</v>
      </c>
      <c r="C7" s="62"/>
      <c r="D7" s="63"/>
      <c r="E7" s="35" t="s">
        <v>16</v>
      </c>
      <c r="F7" s="70">
        <v>23.7</v>
      </c>
      <c r="G7" s="66">
        <v>10500000</v>
      </c>
      <c r="H7" s="68">
        <f>F7*G7</f>
        <v>248850000</v>
      </c>
      <c r="K7" s="16"/>
    </row>
    <row r="8" spans="1:15" ht="22" customHeight="1" x14ac:dyDescent="0.15">
      <c r="A8" s="60"/>
      <c r="B8" s="42" t="s">
        <v>11</v>
      </c>
      <c r="C8" s="43"/>
      <c r="D8" s="44"/>
      <c r="E8" s="36"/>
      <c r="F8" s="71"/>
      <c r="G8" s="67"/>
      <c r="H8" s="69"/>
      <c r="K8" s="16"/>
      <c r="N8" s="16"/>
      <c r="O8" s="30"/>
    </row>
    <row r="9" spans="1:15" ht="22" customHeight="1" thickBot="1" x14ac:dyDescent="0.2">
      <c r="A9" s="60"/>
      <c r="B9" s="42" t="s">
        <v>12</v>
      </c>
      <c r="C9" s="43"/>
      <c r="D9" s="44"/>
      <c r="E9" s="36"/>
      <c r="F9" s="71"/>
      <c r="G9" s="67"/>
      <c r="H9" s="69"/>
      <c r="K9" s="16"/>
    </row>
    <row r="10" spans="1:15" s="17" customFormat="1" ht="58.5" customHeight="1" thickBot="1" x14ac:dyDescent="0.25">
      <c r="A10" s="15">
        <v>2</v>
      </c>
      <c r="B10" s="45" t="s">
        <v>23</v>
      </c>
      <c r="C10" s="46"/>
      <c r="D10" s="47"/>
      <c r="E10" s="15" t="s">
        <v>17</v>
      </c>
      <c r="F10" s="27">
        <v>1</v>
      </c>
      <c r="G10" s="26">
        <v>14200000</v>
      </c>
      <c r="H10" s="24">
        <f>G10*F10</f>
        <v>14200000</v>
      </c>
      <c r="J10" s="18"/>
      <c r="K10" s="19"/>
    </row>
    <row r="11" spans="1:15" s="17" customFormat="1" ht="72.75" customHeight="1" thickBot="1" x14ac:dyDescent="0.25">
      <c r="A11" s="15">
        <v>3</v>
      </c>
      <c r="B11" s="45" t="s">
        <v>18</v>
      </c>
      <c r="C11" s="48"/>
      <c r="D11" s="49"/>
      <c r="E11" s="15" t="s">
        <v>16</v>
      </c>
      <c r="F11" s="29">
        <f>F7</f>
        <v>23.7</v>
      </c>
      <c r="G11" s="28">
        <v>1500000</v>
      </c>
      <c r="H11" s="25">
        <f>G11*F11</f>
        <v>35550000</v>
      </c>
      <c r="J11" s="18"/>
      <c r="K11" s="19"/>
    </row>
    <row r="12" spans="1:15" s="17" customFormat="1" ht="49.25" customHeight="1" thickBot="1" x14ac:dyDescent="0.25">
      <c r="A12" s="15">
        <v>4</v>
      </c>
      <c r="B12" s="73" t="s">
        <v>24</v>
      </c>
      <c r="C12" s="73"/>
      <c r="D12" s="73"/>
      <c r="E12" s="15" t="s">
        <v>25</v>
      </c>
      <c r="F12" s="29">
        <v>1</v>
      </c>
      <c r="G12" s="28">
        <v>5000000</v>
      </c>
      <c r="H12" s="25">
        <f>F12*G12</f>
        <v>5000000</v>
      </c>
      <c r="J12" s="18"/>
      <c r="K12" s="19"/>
    </row>
    <row r="13" spans="1:15" ht="45" customHeight="1" thickBot="1" x14ac:dyDescent="0.2">
      <c r="A13" s="15">
        <v>5</v>
      </c>
      <c r="B13" s="73" t="s">
        <v>20</v>
      </c>
      <c r="C13" s="73"/>
      <c r="D13" s="73"/>
      <c r="E13" s="15" t="s">
        <v>19</v>
      </c>
      <c r="F13" s="74">
        <v>1</v>
      </c>
      <c r="G13" s="28">
        <v>4500000</v>
      </c>
      <c r="H13" s="25">
        <f>G13*F13</f>
        <v>4500000</v>
      </c>
    </row>
    <row r="14" spans="1:15" ht="19.5" customHeight="1" x14ac:dyDescent="0.15">
      <c r="A14" s="35"/>
      <c r="B14" s="40" t="s">
        <v>13</v>
      </c>
      <c r="C14" s="40"/>
      <c r="D14" s="40"/>
      <c r="E14" s="40"/>
      <c r="F14" s="40"/>
      <c r="G14" s="72">
        <f>SUM(H6:H13)</f>
        <v>308100000</v>
      </c>
      <c r="H14" s="39"/>
    </row>
    <row r="15" spans="1:15" ht="14.25" customHeight="1" x14ac:dyDescent="0.15">
      <c r="A15" s="36"/>
      <c r="B15" s="40" t="s">
        <v>14</v>
      </c>
      <c r="C15" s="40"/>
      <c r="D15" s="40"/>
      <c r="E15" s="40"/>
      <c r="F15" s="40"/>
      <c r="G15" s="41">
        <f>0.1*G14</f>
        <v>30810000</v>
      </c>
      <c r="H15" s="41"/>
      <c r="L15" s="20"/>
    </row>
    <row r="16" spans="1:15" ht="14.25" customHeight="1" x14ac:dyDescent="0.15">
      <c r="A16" s="37"/>
      <c r="B16" s="40" t="s">
        <v>15</v>
      </c>
      <c r="C16" s="40"/>
      <c r="D16" s="40"/>
      <c r="E16" s="40"/>
      <c r="F16" s="40"/>
      <c r="G16" s="41">
        <f>G14+G15</f>
        <v>338910000</v>
      </c>
      <c r="H16" s="41"/>
    </row>
    <row r="17" spans="3:8" ht="14.25" customHeight="1" x14ac:dyDescent="0.15">
      <c r="C17" s="32"/>
      <c r="D17" s="32"/>
      <c r="E17" s="32"/>
      <c r="F17" s="32"/>
      <c r="G17" s="32"/>
      <c r="H17" s="32"/>
    </row>
    <row r="18" spans="3:8" ht="14.25" customHeight="1" x14ac:dyDescent="0.15">
      <c r="C18" s="22"/>
      <c r="D18" s="22"/>
      <c r="E18" s="22"/>
      <c r="F18" s="23"/>
      <c r="G18" s="22"/>
      <c r="H18" s="22"/>
    </row>
    <row r="19" spans="3:8" x14ac:dyDescent="0.15">
      <c r="F19" s="33"/>
      <c r="G19" s="34"/>
      <c r="H19" s="34"/>
    </row>
  </sheetData>
  <mergeCells count="25">
    <mergeCell ref="A1:H1"/>
    <mergeCell ref="A4:H4"/>
    <mergeCell ref="B5:H5"/>
    <mergeCell ref="B6:D6"/>
    <mergeCell ref="A7:A9"/>
    <mergeCell ref="B7:D7"/>
    <mergeCell ref="B8:D8"/>
    <mergeCell ref="B9:D9"/>
    <mergeCell ref="G14:H14"/>
    <mergeCell ref="E7:E9"/>
    <mergeCell ref="F7:F9"/>
    <mergeCell ref="G7:G9"/>
    <mergeCell ref="H7:H9"/>
    <mergeCell ref="A14:A16"/>
    <mergeCell ref="B10:D10"/>
    <mergeCell ref="B11:D11"/>
    <mergeCell ref="B13:D13"/>
    <mergeCell ref="B14:F14"/>
    <mergeCell ref="B15:F15"/>
    <mergeCell ref="B12:D12"/>
    <mergeCell ref="G15:H15"/>
    <mergeCell ref="B16:F16"/>
    <mergeCell ref="G16:H16"/>
    <mergeCell ref="C17:H17"/>
    <mergeCell ref="F19:H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02A0-3613-4372-B57E-F115C1272751}">
  <dimension ref="A1:O17"/>
  <sheetViews>
    <sheetView workbookViewId="0">
      <selection activeCell="G12" sqref="G12:H12"/>
    </sheetView>
  </sheetViews>
  <sheetFormatPr baseColWidth="10" defaultColWidth="9" defaultRowHeight="14" x14ac:dyDescent="0.15"/>
  <cols>
    <col min="1" max="1" width="4.33203125" style="21" bestFit="1" customWidth="1"/>
    <col min="2" max="2" width="33.6640625" style="1" customWidth="1"/>
    <col min="3" max="3" width="7.83203125" style="1" customWidth="1"/>
    <col min="4" max="4" width="7.33203125" style="21" customWidth="1"/>
    <col min="5" max="5" width="11.83203125" style="1" bestFit="1" customWidth="1"/>
    <col min="6" max="6" width="9.83203125" style="2" customWidth="1"/>
    <col min="7" max="7" width="15" style="1" customWidth="1"/>
    <col min="8" max="8" width="30.5" style="1" customWidth="1"/>
    <col min="9" max="9" width="9" style="1"/>
    <col min="10" max="10" width="11.83203125" style="2" bestFit="1" customWidth="1"/>
    <col min="11" max="11" width="13.33203125" style="1" customWidth="1"/>
    <col min="12" max="13" width="9" style="1"/>
    <col min="14" max="14" width="12" style="1" bestFit="1" customWidth="1"/>
    <col min="15" max="15" width="10.5" style="1" bestFit="1" customWidth="1"/>
    <col min="16" max="16384" width="9" style="1"/>
  </cols>
  <sheetData>
    <row r="1" spans="1:15" ht="108" customHeight="1" x14ac:dyDescent="0.15">
      <c r="A1" s="50"/>
      <c r="B1" s="50"/>
      <c r="C1" s="50"/>
      <c r="D1" s="50"/>
      <c r="E1" s="50"/>
      <c r="F1" s="50"/>
      <c r="G1" s="50"/>
      <c r="H1" s="50"/>
    </row>
    <row r="2" spans="1:15" s="7" customFormat="1" ht="18" customHeight="1" x14ac:dyDescent="0.15">
      <c r="A2" s="3" t="s">
        <v>1</v>
      </c>
      <c r="B2" s="4"/>
      <c r="C2" s="4"/>
      <c r="D2" s="4"/>
      <c r="E2" s="4"/>
      <c r="F2" s="5" t="s">
        <v>2</v>
      </c>
      <c r="G2" s="4"/>
      <c r="H2" s="6"/>
      <c r="J2" s="8"/>
    </row>
    <row r="3" spans="1:15" s="7" customFormat="1" ht="15" customHeight="1" x14ac:dyDescent="0.15">
      <c r="A3" s="9" t="s">
        <v>3</v>
      </c>
      <c r="B3" s="4"/>
      <c r="C3" s="4"/>
      <c r="D3" s="4"/>
      <c r="E3" s="4"/>
      <c r="F3" s="5" t="s">
        <v>2</v>
      </c>
      <c r="G3" s="10"/>
      <c r="H3" s="11"/>
      <c r="J3" s="8"/>
    </row>
    <row r="4" spans="1:15" s="7" customFormat="1" ht="31.5" customHeight="1" x14ac:dyDescent="0.15">
      <c r="A4" s="51" t="s">
        <v>21</v>
      </c>
      <c r="B4" s="52"/>
      <c r="C4" s="52"/>
      <c r="D4" s="52"/>
      <c r="E4" s="52"/>
      <c r="F4" s="52"/>
      <c r="G4" s="52"/>
      <c r="H4" s="53"/>
      <c r="J4" s="8"/>
    </row>
    <row r="5" spans="1:15" ht="21.75" customHeight="1" x14ac:dyDescent="0.15">
      <c r="A5" s="12" t="s">
        <v>4</v>
      </c>
      <c r="B5" s="54" t="s">
        <v>5</v>
      </c>
      <c r="C5" s="55"/>
      <c r="D5" s="55"/>
      <c r="E5" s="55"/>
      <c r="F5" s="55"/>
      <c r="G5" s="55"/>
      <c r="H5" s="56"/>
    </row>
    <row r="6" spans="1:15" ht="14.25" customHeight="1" x14ac:dyDescent="0.15">
      <c r="A6" s="13" t="s">
        <v>0</v>
      </c>
      <c r="B6" s="57" t="s">
        <v>6</v>
      </c>
      <c r="C6" s="58"/>
      <c r="D6" s="59"/>
      <c r="E6" s="13" t="s">
        <v>7</v>
      </c>
      <c r="F6" s="14" t="s">
        <v>8</v>
      </c>
      <c r="G6" s="13" t="s">
        <v>9</v>
      </c>
      <c r="H6" s="13" t="s">
        <v>10</v>
      </c>
    </row>
    <row r="7" spans="1:15" ht="60.75" customHeight="1" x14ac:dyDescent="0.15">
      <c r="A7" s="60">
        <v>1</v>
      </c>
      <c r="B7" s="61" t="s">
        <v>26</v>
      </c>
      <c r="C7" s="62"/>
      <c r="D7" s="63"/>
      <c r="E7" s="35" t="s">
        <v>16</v>
      </c>
      <c r="F7" s="64">
        <v>6.14</v>
      </c>
      <c r="G7" s="66">
        <v>10500000</v>
      </c>
      <c r="H7" s="68">
        <f>F7*G7</f>
        <v>64470000</v>
      </c>
      <c r="K7" s="16"/>
    </row>
    <row r="8" spans="1:15" ht="22" customHeight="1" x14ac:dyDescent="0.15">
      <c r="A8" s="60"/>
      <c r="B8" s="42" t="s">
        <v>11</v>
      </c>
      <c r="C8" s="43"/>
      <c r="D8" s="44"/>
      <c r="E8" s="36"/>
      <c r="F8" s="65"/>
      <c r="G8" s="67"/>
      <c r="H8" s="69"/>
      <c r="K8" s="16"/>
      <c r="N8" s="16"/>
      <c r="O8" s="30"/>
    </row>
    <row r="9" spans="1:15" ht="22" customHeight="1" thickBot="1" x14ac:dyDescent="0.2">
      <c r="A9" s="60"/>
      <c r="B9" s="42" t="s">
        <v>12</v>
      </c>
      <c r="C9" s="43"/>
      <c r="D9" s="44"/>
      <c r="E9" s="36"/>
      <c r="F9" s="65"/>
      <c r="G9" s="67"/>
      <c r="H9" s="69"/>
      <c r="K9" s="16"/>
    </row>
    <row r="10" spans="1:15" s="17" customFormat="1" ht="58.5" customHeight="1" thickBot="1" x14ac:dyDescent="0.25">
      <c r="A10" s="15">
        <v>2</v>
      </c>
      <c r="B10" s="45" t="s">
        <v>27</v>
      </c>
      <c r="C10" s="46"/>
      <c r="D10" s="47"/>
      <c r="E10" s="15" t="s">
        <v>17</v>
      </c>
      <c r="F10" s="31">
        <v>1</v>
      </c>
      <c r="G10" s="26">
        <v>2350000</v>
      </c>
      <c r="H10" s="24">
        <f>G10*F10</f>
        <v>2350000</v>
      </c>
      <c r="J10" s="18"/>
      <c r="K10" s="19"/>
    </row>
    <row r="11" spans="1:15" s="17" customFormat="1" ht="72.75" customHeight="1" thickBot="1" x14ac:dyDescent="0.25">
      <c r="A11" s="15">
        <v>3</v>
      </c>
      <c r="B11" s="45" t="s">
        <v>18</v>
      </c>
      <c r="C11" s="48"/>
      <c r="D11" s="49"/>
      <c r="E11" s="15" t="s">
        <v>16</v>
      </c>
      <c r="F11" s="31">
        <f>F7</f>
        <v>6.14</v>
      </c>
      <c r="G11" s="28">
        <v>1500000</v>
      </c>
      <c r="H11" s="25">
        <f>G11*F11</f>
        <v>9210000</v>
      </c>
      <c r="J11" s="18"/>
      <c r="K11" s="19"/>
    </row>
    <row r="12" spans="1:15" ht="19.5" customHeight="1" x14ac:dyDescent="0.15">
      <c r="A12" s="35"/>
      <c r="B12" s="38" t="s">
        <v>13</v>
      </c>
      <c r="C12" s="38"/>
      <c r="D12" s="38"/>
      <c r="E12" s="38"/>
      <c r="F12" s="38"/>
      <c r="G12" s="39">
        <f>SUM(H6:H11)</f>
        <v>76030000</v>
      </c>
      <c r="H12" s="39"/>
    </row>
    <row r="13" spans="1:15" ht="14.25" customHeight="1" x14ac:dyDescent="0.15">
      <c r="A13" s="36"/>
      <c r="B13" s="40" t="s">
        <v>14</v>
      </c>
      <c r="C13" s="40"/>
      <c r="D13" s="40"/>
      <c r="E13" s="40"/>
      <c r="F13" s="40"/>
      <c r="G13" s="41">
        <f>0.1*G12</f>
        <v>7603000</v>
      </c>
      <c r="H13" s="41"/>
      <c r="L13" s="20"/>
    </row>
    <row r="14" spans="1:15" ht="14.25" customHeight="1" x14ac:dyDescent="0.15">
      <c r="A14" s="37"/>
      <c r="B14" s="40" t="s">
        <v>15</v>
      </c>
      <c r="C14" s="40"/>
      <c r="D14" s="40"/>
      <c r="E14" s="40"/>
      <c r="F14" s="40"/>
      <c r="G14" s="41">
        <f>G12+G13</f>
        <v>83633000</v>
      </c>
      <c r="H14" s="41"/>
    </row>
    <row r="15" spans="1:15" ht="14.25" customHeight="1" x14ac:dyDescent="0.15">
      <c r="C15" s="32"/>
      <c r="D15" s="32"/>
      <c r="E15" s="32"/>
      <c r="F15" s="32"/>
      <c r="G15" s="32"/>
      <c r="H15" s="32"/>
    </row>
    <row r="16" spans="1:15" ht="14.25" customHeight="1" x14ac:dyDescent="0.15">
      <c r="C16" s="22"/>
      <c r="D16" s="22"/>
      <c r="E16" s="22"/>
      <c r="F16" s="23"/>
      <c r="G16" s="22"/>
      <c r="H16" s="22"/>
    </row>
    <row r="17" spans="6:8" x14ac:dyDescent="0.15">
      <c r="F17" s="33"/>
      <c r="G17" s="34"/>
      <c r="H17" s="34"/>
    </row>
  </sheetData>
  <mergeCells count="23">
    <mergeCell ref="B8:D8"/>
    <mergeCell ref="B9:D9"/>
    <mergeCell ref="B10:D10"/>
    <mergeCell ref="B11:D11"/>
    <mergeCell ref="A1:H1"/>
    <mergeCell ref="A4:H4"/>
    <mergeCell ref="B5:H5"/>
    <mergeCell ref="B6:D6"/>
    <mergeCell ref="A7:A9"/>
    <mergeCell ref="B7:D7"/>
    <mergeCell ref="E7:E9"/>
    <mergeCell ref="F7:F9"/>
    <mergeCell ref="G7:G9"/>
    <mergeCell ref="H7:H9"/>
    <mergeCell ref="C15:H15"/>
    <mergeCell ref="F17:H17"/>
    <mergeCell ref="A12:A14"/>
    <mergeCell ref="B12:F12"/>
    <mergeCell ref="G12:H12"/>
    <mergeCell ref="B13:F13"/>
    <mergeCell ref="G13:H13"/>
    <mergeCell ref="B14:F14"/>
    <mergeCell ref="G14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7040x3360</vt:lpstr>
      <vt:lpstr>3200x1920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hang</dc:creator>
  <cp:lastModifiedBy>Microsoft Office User</cp:lastModifiedBy>
  <dcterms:created xsi:type="dcterms:W3CDTF">2024-01-02T08:11:39Z</dcterms:created>
  <dcterms:modified xsi:type="dcterms:W3CDTF">2026-06-13T12:27:03Z</dcterms:modified>
</cp:coreProperties>
</file>