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pain/Library/Mobile Documents/com~apple~CloudDocs/Định Sơn/Hợp đồng/HĐ-2026/Hoàng Huy/"/>
    </mc:Choice>
  </mc:AlternateContent>
  <xr:revisionPtr revIDLastSave="0" documentId="8_{B2B9F120-CF9E-BD4B-8785-651317CBAF78}" xr6:coauthVersionLast="47" xr6:coauthVersionMax="47" xr10:uidLastSave="{00000000-0000-0000-0000-000000000000}"/>
  <bookViews>
    <workbookView xWindow="0" yWindow="660" windowWidth="30240" windowHeight="16780" tabRatio="500" xr2:uid="{00000000-000D-0000-FFFF-FFFF00000000}"/>
  </bookViews>
  <sheets>
    <sheet name="TH chi phí TB" sheetId="1" r:id="rId1"/>
  </sheets>
  <definedNames>
    <definedName name="_xlnm.Print_Area" localSheetId="0">'TH chi phí TB'!$A$1:$I$35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I36" i="1" l="1"/>
  <c r="I35" i="1"/>
  <c r="I34" i="1"/>
  <c r="I33" i="1"/>
  <c r="I32" i="1"/>
  <c r="I31" i="1"/>
  <c r="I30" i="1"/>
  <c r="I29" i="1"/>
  <c r="I28" i="1"/>
  <c r="I27" i="1"/>
  <c r="I26" i="1"/>
  <c r="I25" i="1"/>
  <c r="I24" i="1"/>
  <c r="I23" i="1"/>
  <c r="I22" i="1"/>
  <c r="I21" i="1"/>
  <c r="I20" i="1"/>
  <c r="I19" i="1"/>
  <c r="I18" i="1"/>
  <c r="I17" i="1"/>
  <c r="I16" i="1"/>
  <c r="I37" i="1" l="1"/>
</calcChain>
</file>

<file path=xl/sharedStrings.xml><?xml version="1.0" encoding="utf-8"?>
<sst xmlns="http://schemas.openxmlformats.org/spreadsheetml/2006/main" count="129" uniqueCount="96">
  <si>
    <t>STT</t>
  </si>
  <si>
    <t>Tên vật tư</t>
  </si>
  <si>
    <t>Đơn vị</t>
  </si>
  <si>
    <t>Số lượng</t>
  </si>
  <si>
    <t>MÃ HIỆU</t>
  </si>
  <si>
    <t>XUẤT XỨ</t>
  </si>
  <si>
    <t>Đơn giá</t>
  </si>
  <si>
    <t>Thành tiền</t>
  </si>
  <si>
    <t>1</t>
  </si>
  <si>
    <t>HỘI TRƯỜNG</t>
  </si>
  <si>
    <t>c</t>
  </si>
  <si>
    <t>Hệ thống âm thanh</t>
  </si>
  <si>
    <t xml:space="preserve"> + Loa hội trường toàn dải đặt trên sân khấu và bù âm giữa hội trường</t>
  </si>
  <si>
    <t>cái</t>
  </si>
  <si>
    <t>FLB QI 15</t>
  </si>
  <si>
    <t>China</t>
  </si>
  <si>
    <t xml:space="preserve"> + Loa siêu trầm</t>
  </si>
  <si>
    <t>FLB QI 18</t>
  </si>
  <si>
    <t xml:space="preserve"> + Loa kiểm âm sân khấu</t>
  </si>
  <si>
    <t>FLB IQ 12</t>
  </si>
  <si>
    <t xml:space="preserve"> + Bàn trộn âm thanh</t>
  </si>
  <si>
    <t>Bàn mixer, Số kênh: 16 kênh, 
Ghi âm đa kênh: 16 kênh @ 96kHz hoặc 24 kênh @ 48kHz, Phát lại đa kênh: 16 kênh @ 96kHz hoặc 22 kênh @ 48kHz</t>
  </si>
  <si>
    <t>Soundcraft  - Ui 16 Digital</t>
  </si>
  <si>
    <t xml:space="preserve"> + Micro cổ ngỗng để bục phát biểu</t>
  </si>
  <si>
    <t>Micro cổ ngỗng 38A, 
Thuộc: Condenser microphone (Micro tụ điện), 
Đáp ứng tần số: 20Hz-18KHz, 
Chiều dài micrô: 410mm; 
Nguồn cấp: Pin AA, 
Phantom 48V; 
Kết nối cáp: Cáp tín hiệu ITC 8m và Đầu nối XLR 8,5mm</t>
  </si>
  <si>
    <t xml:space="preserve">ACS DA-830A </t>
  </si>
  <si>
    <t xml:space="preserve"> + Micro không dây, mỗi bộ gồm 1 đầu thu và 02 tay micro</t>
  </si>
  <si>
    <t>bộ</t>
  </si>
  <si>
    <t>Micro cầm tay không dây: 
Phạm  vi tần số : 740  -  790MHz, 
Băng tần hoạt động: FM, 
Chiều rộng ban nhạc có sẵn : 50MHz, 
Số kênh : 200, 
Điện áp : "100-240 - v 50-60 hz 12 VDC adapter (switch)</t>
  </si>
  <si>
    <t>FLB CS550</t>
  </si>
  <si>
    <t>d</t>
  </si>
  <si>
    <t>Hệ thống Thiết bị hội nghị truyền hình</t>
  </si>
  <si>
    <t xml:space="preserve"> + Camera hội nghị truyền hình (bao gồm: chi phí lắp đặt, vận chuyển, vật tư phụ)</t>
  </si>
  <si>
    <t>2</t>
  </si>
  <si>
    <t>PHÒNG HỌP</t>
  </si>
  <si>
    <t>b</t>
  </si>
  <si>
    <t>Giá treo tivi 55 inch</t>
  </si>
  <si>
    <t>Tivi samsung 55 inch</t>
  </si>
  <si>
    <t>e</t>
  </si>
  <si>
    <t>Hệ thống âm thanh phòng họp</t>
  </si>
  <si>
    <t xml:space="preserve"> + Loa âm trần</t>
  </si>
  <si>
    <t>FLB CLS 768</t>
  </si>
  <si>
    <t xml:space="preserve"> + Bộ điều khiển âm thanh trung tâm hội nghị</t>
  </si>
  <si>
    <t>FLB TS-6510</t>
  </si>
  <si>
    <t xml:space="preserve"> + Micro chủ tọa</t>
  </si>
  <si>
    <t>FLB TS 6510C</t>
  </si>
  <si>
    <t xml:space="preserve"> + Micro đại biểu</t>
  </si>
  <si>
    <t>FLB TS-6510D</t>
  </si>
  <si>
    <t xml:space="preserve"> + Micro không dây</t>
  </si>
  <si>
    <t xml:space="preserve"> + Micro cổ ngỗng</t>
  </si>
  <si>
    <t>Micro cổ ngỗng: thuộc Condenser microphone (Micro tụ điện), 
Đáp ứng tần số: 20Hz-18KHz, 
Chiều dài micrô: 410mm, 
Đáp ứng tần số: 20Hz-18KHz, 
Trở kháng đầu ra: 75 Ω , cân bằng, 
Nguồn cấp: Pin AA, Phantom 48V</t>
  </si>
  <si>
    <t xml:space="preserve"> + Thiết bị xử lý âm thanh DSP chống phản hồi âm</t>
  </si>
  <si>
    <t>Thiết bị xử lý âm thanh DSP chống phản hồi âm: 
Đáp ứng tần số 20Hz-20KHz, 
Đầu vào âm nhạc 93dB, 
Trở kháng đầu vào MIC 10K (Không cân bằng ), 
Âm nhạc 47K ( Không cân bằng ), 
Trở kháng đầu ra 300 (Cân bằng), 
1K (Không cân bằng ), 
Feedback 4 cấp độ</t>
  </si>
  <si>
    <t>ACS DSP6000</t>
  </si>
  <si>
    <t xml:space="preserve"> + Amply khuếch đại</t>
  </si>
  <si>
    <t>ACS LS 650</t>
  </si>
  <si>
    <t>GÓI</t>
  </si>
  <si>
    <t>TỔNG CỘNG</t>
  </si>
  <si>
    <t>BẢNG BÁO GIÁ</t>
  </si>
  <si>
    <t>Từ:</t>
  </si>
  <si>
    <t>Công Ty TNHH Đầu tư Xây dựng và Thiết Bị Công nghệ HPT</t>
  </si>
  <si>
    <t>Địa chỉ:</t>
  </si>
  <si>
    <t>Số SB.04 khu đô thị Vinhomes Marina, P An Biên, TP Hải Phòng</t>
  </si>
  <si>
    <t>Người gửi: Phòng KD Dự Án</t>
  </si>
  <si>
    <t xml:space="preserve">Điện thoại: 0918871414 </t>
  </si>
  <si>
    <t xml:space="preserve">Loa toàn dải 15A, 
Kiểu: ACTIVE (liền công suất), 
Bộ giải mã âm thanh Bluetooth: Bluetooth 4.0; 
Công suất tối đa: 1600W; 
Tần số đáp ứng: 48 Hz - 20000 Hz; 
Dòng điện:  100 V - 240 V AC / 50 - 60 Hz; 
Kích thước (Rộng x Cao x Sâu): 425 x 730 x 405 (mm)
</t>
  </si>
  <si>
    <t xml:space="preserve">Loa siêu trầm 18A, 
Kích thước loa trầm/cỡ trung: 18 inch., 
Kích thước loa (mm): 457.2 mm, 
Công suất (RMS): 600 W; 
Công suất tối đa: 2500 W; 
Dải tần số: 29Hz 
Preset depending; SPL tối đa (Áp suất âm thanh): 133 dB; 
Điện áp: 100 - 240V AC / 50 - 60 Hz; 
Kích thước (Rộng x Cao x Sâu): 505 x 650 x 640 (mm)
</t>
  </si>
  <si>
    <t>Loa toàn dải , 
Kiểu: ACTIVE (liền công suất); 
Công suất tối đa: 1200W; 
Tần số đáp ứng: 48 Hz - 20000 Hz; 
Dòng điện:  100 V - 240 V AC / 50 - 60 Hz; 
Kích thước (Rộng x Cao x Sâu): 375 x 610 x 365 (mm)</t>
  </si>
  <si>
    <r>
      <t xml:space="preserve">Loa âm trần: Loa treble 1″ (25 mm) Titanium dome, 
</t>
    </r>
    <r>
      <rPr>
        <sz val="11"/>
        <rFont val="Times New Roman"/>
        <family val="1"/>
        <charset val="1"/>
      </rPr>
      <t xml:space="preserve">Loa trầm 6.25″ (165 mm) Graphite Cone, Rubber Surround, Dải tần số đáp ứng +/-3 dB 65 Hz – 20 kHz, 
Công suất: 80 W program, 40 W (IEEE 219), 
Điện áp ra loa 100 V (8 Ω), 
Trở kháng: 8 Ω </t>
    </r>
  </si>
  <si>
    <r>
      <t>Bộ điều khiển trung tâm:</t>
    </r>
    <r>
      <rPr>
        <sz val="11"/>
        <rFont val="Times New Roman"/>
        <family val="1"/>
        <charset val="1"/>
      </rPr>
      <t xml:space="preserve"> 
Nguồn điện sử dụng:  100 đến 240 VAC, 50/60 Hz, 
Dòng tiêu thụ: 1,9 A (100 VAC) đến 1 A 240 (VAC), 
Kết nối với bộ điều khiển trung tâm phụ: 10 máy</t>
    </r>
  </si>
  <si>
    <r>
      <t xml:space="preserve">Micro chủ tọa: 
</t>
    </r>
    <r>
      <rPr>
        <sz val="12"/>
        <rFont val="Times New Roman"/>
        <family val="1"/>
        <charset val="1"/>
      </rPr>
      <t>Đặc điểm định hướng: điện định hướng cardioid, 
Đáp ứng tần số: 20Hz-32KHz, 
Chiều dài micro: 52cm, 
Trở kháng đầu ra: &lt;200Ω, 
Áp suất âm thanh tối đa: 125dB (1%T.H.D.1kHz, 0dB SPL=2x10Pa), 
Chế độ cấp nguồn: Nguồn điện máy chủ DC24V</t>
    </r>
  </si>
  <si>
    <r>
      <t xml:space="preserve">Micro đại biểu: 
</t>
    </r>
    <r>
      <rPr>
        <sz val="12"/>
        <rFont val="Times New Roman"/>
        <family val="1"/>
        <charset val="1"/>
      </rPr>
      <t>Đặc điểm định hướng: điện định hướng cardioid, 
Đáp ứng tần số: 20Hz-32KHz, 
Chiều dài micro: 52cm, Trở kháng đầu ra: &lt;200Ω, 
Áp suất âm thanh tối đa: 125dB (1%T.H.D.1kHz, 0dB SPL=2x10Pa), 
Chế độ cấp nguồn: Nguồn điện máy chủ DC24V</t>
    </r>
  </si>
  <si>
    <t>Giá trên đã bao gồm thuế + bảo hành tận nơi</t>
  </si>
  <si>
    <t xml:space="preserve">Chất lượng hàng hóa : hàng hóa mới 100%, đúng chủng loại, chất lượng và bảo hành theo tiêu chuẩn nhà sản xuất       </t>
  </si>
  <si>
    <t xml:space="preserve">Hàng hóa sẽ được giao tận nơi lắp đặt  miễn phí (Trong phạm vi nội thành Hải Phòng ). </t>
  </si>
  <si>
    <t>Báo giá có giá trị 15 ngày</t>
  </si>
  <si>
    <t>Hình thức thanh toán:</t>
  </si>
  <si>
    <t xml:space="preserve">       - Thanh toán bằng chuyển khoản.     </t>
  </si>
  <si>
    <t xml:space="preserve">       - Tên tài khoản: CÔNG TY TNHH ĐẦU TƯ XÂY DỰNG VÀ THIẾT BỊ CÔNG NGHỆ HPT</t>
  </si>
  <si>
    <t xml:space="preserve">       - Số tài khoản: 92923939  tại  Ngân hàng thương mại cổ phần Kỹ Thương Việt Nam – Chi nhánh Hải Phòng.</t>
  </si>
  <si>
    <t xml:space="preserve">Hy vọng HPT có cơ hội hợp tác với Quý Khách Hàng     </t>
  </si>
  <si>
    <t xml:space="preserve">Xin trân trọng cảm ơn.      </t>
  </si>
  <si>
    <t xml:space="preserve">Xác nhận đặt hàng của Khách Hàng                                                                                        </t>
  </si>
  <si>
    <t xml:space="preserve">                                                                                                Hải Phòng, ngày … tháng … năm 2026</t>
  </si>
  <si>
    <t xml:space="preserve">                                                                                              ĐẠI DIỆN CÔNG TY</t>
  </si>
  <si>
    <t xml:space="preserve">Thông số kỹ thuật </t>
  </si>
  <si>
    <r>
      <t xml:space="preserve">ACS </t>
    </r>
    <r>
      <rPr>
        <b/>
        <sz val="12"/>
        <rFont val="Times New Roman"/>
        <family val="1"/>
      </rPr>
      <t>DA 280A</t>
    </r>
  </si>
  <si>
    <t xml:space="preserve">GTTVDH1 </t>
  </si>
  <si>
    <t>Giá treo TV 37-65 inches (thẳng)</t>
  </si>
  <si>
    <t>Việt Nam</t>
  </si>
  <si>
    <t>Màn hình Neo QLED 4K 55 inch với công nghệ Quantum Mini LED, cho hình ảnh sắc nét, độ tương phản cao.
Bộ xử lý NQ4 AI Gen2 Processor tích hợp AI nâng cấp hình ảnh lên chuẩn 4K.
Tần số quét 100Hz (hỗ trợ lên đến 144Hz)
Hệ điều hành Samsung Tizen™ Smart TV, hỗ trợ SmartThings, AirPlay và điều khiển giọng nói.
Công nghệ âm thanh OTS Lite, Adaptive Sound Pro, Q-Symphony, mang lại trải nghiệm âm thanh sống động.</t>
  </si>
  <si>
    <t xml:space="preserve">QA55QN70FAKXXV </t>
  </si>
  <si>
    <t>Amply kỹ thuật số công nghệ Class D, 
Công suất: 650W, 
Tích hợp đầu vào: USB, Bluetooth, SD, FM, 
Điện năng tiêu thụ: 750W, 
Nguồn điện: ~ 220 -240V / 50Hz</t>
  </si>
  <si>
    <t>LẮP ĐẶT – VẬN CHUYỂN – VẬT TƯ THI CÔNG - TỦ RACK ÂM THANH</t>
  </si>
  <si>
    <t>TEVO-VHD630A NDI Auto-Tracking 30× PTZ Camera
-Zoom: 30× optical zoom
-Độ phân giải video: Full HD 1080p @ 60fps
-Cảm biến: CMOS 1/2.8″ ~ 2.07 MP
-Kết nối: USB 3.0, HDMI, RJ45 (NDI / IP), SDI
-Tính năng: NDI|HX2, Auto-framing &amp; auto-tracking, nhiều preset PTZ
-PTZ: Pan 350°, Tilt 120°
-Nguồn: DC 12 V/2 A
Tính năng: 🤖 Auto-framing &amp; Auto-tracking
Đây là 2 tính năng tự động theo dõi chủ thể:
✔ Auto-framing (tự căn khung)
Camera tự động phóng to/thu nhỏ và căn chỉnh để chủ thể luôn ở vị trí đẹp trong khung hình.
Rất hữu ích khi người nói di chuyển trong khu vực khung.
✔ Auto-tracking (theo dõi tự động)
Camera tự động xoay/tilt/zoom theo người hoặc đối tượng đang di chuyển trong cảnh.
Không cần người điều khiển PTZ thủ công — camera “bắt” chuyển động và theo dõi luôn.
 Dùng nhiều trong giảng đường, hội trường, livestream sự kiện — nơi người trình bày di chuyển.</t>
  </si>
  <si>
    <t xml:space="preserve">Tenveo
KB300PRO/VHD630A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</si>
</sst>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3">
    <font>
      <sz val="8.25"/>
      <name val="Microsoft Sans Serif"/>
      <family val="2"/>
      <charset val="1"/>
    </font>
    <font>
      <sz val="12"/>
      <color rgb="FF000000"/>
      <name val="VNI-Times"/>
      <family val="2"/>
      <charset val="1"/>
    </font>
    <font>
      <sz val="12"/>
      <name val="Times New Roman"/>
      <family val="1"/>
      <charset val="1"/>
    </font>
    <font>
      <b/>
      <sz val="12"/>
      <name val="Times New Roman"/>
      <family val="1"/>
      <charset val="1"/>
    </font>
    <font>
      <sz val="12"/>
      <color rgb="FF000000"/>
      <name val="Times New Roman"/>
      <family val="1"/>
      <charset val="1"/>
    </font>
    <font>
      <b/>
      <sz val="12"/>
      <color rgb="FF000000"/>
      <name val="Times New Roman"/>
      <family val="1"/>
      <charset val="1"/>
    </font>
    <font>
      <sz val="11"/>
      <name val="Times New Roman"/>
      <family val="1"/>
      <charset val="1"/>
    </font>
    <font>
      <b/>
      <sz val="14"/>
      <name val="Times New Roman"/>
      <family val="1"/>
      <charset val="1"/>
    </font>
    <font>
      <b/>
      <sz val="13"/>
      <color theme="1"/>
      <name val="Times New Roman"/>
      <family val="1"/>
    </font>
    <font>
      <sz val="13"/>
      <color theme="1"/>
      <name val="Times New Roman"/>
      <family val="1"/>
    </font>
    <font>
      <b/>
      <sz val="12"/>
      <name val="Times New Roman"/>
      <family val="1"/>
    </font>
    <font>
      <b/>
      <sz val="11"/>
      <name val="Times New Roman"/>
      <family val="1"/>
      <charset val="1"/>
    </font>
    <font>
      <b/>
      <sz val="12"/>
      <color rgb="FFFF0000"/>
      <name val="Times New Roman"/>
      <family val="1"/>
    </font>
    <font>
      <sz val="12"/>
      <color theme="1"/>
      <name val="Times New Roman"/>
      <family val="1"/>
    </font>
    <font>
      <b/>
      <i/>
      <sz val="12"/>
      <color theme="1"/>
      <name val="Times New Roman"/>
      <family val="1"/>
    </font>
    <font>
      <b/>
      <sz val="12"/>
      <color theme="1"/>
      <name val="Times New Roman"/>
      <family val="1"/>
    </font>
    <font>
      <b/>
      <sz val="12"/>
      <color rgb="FF000000"/>
      <name val="Times New Roman"/>
      <family val="1"/>
    </font>
    <font>
      <b/>
      <sz val="11"/>
      <name val="Times New Roman"/>
      <family val="1"/>
    </font>
    <font>
      <sz val="8.25"/>
      <name val="Microsoft Sans Serif"/>
      <family val="2"/>
      <charset val="1"/>
    </font>
    <font>
      <b/>
      <sz val="20"/>
      <name val="Times New Roman"/>
      <family val="1"/>
    </font>
    <font>
      <b/>
      <sz val="11"/>
      <color rgb="FF000000"/>
      <name val="Times New Roman"/>
      <family val="1"/>
    </font>
    <font>
      <sz val="12"/>
      <color rgb="FFFF0000"/>
      <name val="Times New Roman"/>
      <family val="1"/>
      <charset val="1"/>
    </font>
    <font>
      <b/>
      <sz val="14"/>
      <color rgb="FFFF0000"/>
      <name val="Times New Roman"/>
      <family val="1"/>
      <charset val="1"/>
    </font>
  </fonts>
  <fills count="5">
    <fill>
      <patternFill patternType="none"/>
    </fill>
    <fill>
      <patternFill patternType="gray125"/>
    </fill>
    <fill>
      <patternFill patternType="solid">
        <fgColor rgb="FFF6F9D4"/>
        <bgColor rgb="FFFFF5CE"/>
      </patternFill>
    </fill>
    <fill>
      <patternFill patternType="solid">
        <fgColor rgb="FFFFFFFF"/>
        <bgColor rgb="FFF6F9D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protection locked="0"/>
    </xf>
    <xf numFmtId="0" fontId="1" fillId="0" borderId="0"/>
    <xf numFmtId="43" fontId="18" fillId="0" borderId="0" applyFont="0" applyFill="0" applyBorder="0" applyAlignment="0" applyProtection="0"/>
  </cellStyleXfs>
  <cellXfs count="57">
    <xf numFmtId="0" fontId="0" fillId="0" borderId="0" xfId="0">
      <protection locked="0"/>
    </xf>
    <xf numFmtId="3" fontId="3" fillId="2" borderId="1" xfId="0" applyNumberFormat="1" applyFont="1" applyFill="1" applyBorder="1" applyAlignment="1">
      <alignment horizontal="center" vertical="center" wrapText="1"/>
      <protection locked="0"/>
    </xf>
    <xf numFmtId="0" fontId="3" fillId="2" borderId="1" xfId="0" applyFont="1" applyFill="1" applyBorder="1" applyAlignment="1">
      <alignment horizontal="center" vertical="center" wrapText="1"/>
      <protection locked="0"/>
    </xf>
    <xf numFmtId="49" fontId="2" fillId="0" borderId="0" xfId="0" applyNumberFormat="1" applyFont="1" applyAlignment="1">
      <alignment vertical="center" wrapText="1"/>
      <protection locked="0"/>
    </xf>
    <xf numFmtId="0" fontId="2" fillId="0" borderId="0" xfId="0" applyFont="1" applyAlignment="1">
      <alignment vertical="center" wrapText="1"/>
      <protection locked="0"/>
    </xf>
    <xf numFmtId="49" fontId="4" fillId="0" borderId="1" xfId="0" applyNumberFormat="1" applyFont="1" applyBorder="1" applyAlignment="1">
      <alignment horizontal="center" vertical="center" wrapText="1"/>
      <protection locked="0"/>
    </xf>
    <xf numFmtId="49" fontId="4" fillId="0" borderId="1" xfId="0" applyNumberFormat="1" applyFont="1" applyBorder="1" applyAlignment="1">
      <alignment vertical="center" wrapText="1"/>
      <protection locked="0"/>
    </xf>
    <xf numFmtId="0" fontId="4" fillId="0" borderId="1" xfId="0" applyFont="1" applyBorder="1" applyAlignment="1">
      <alignment horizontal="left" vertical="center" wrapText="1"/>
      <protection locked="0"/>
    </xf>
    <xf numFmtId="0" fontId="2" fillId="0" borderId="1" xfId="0" applyFont="1" applyBorder="1" applyAlignment="1">
      <alignment vertical="center" wrapText="1"/>
      <protection locked="0"/>
    </xf>
    <xf numFmtId="3" fontId="2" fillId="0" borderId="1" xfId="0" applyNumberFormat="1" applyFont="1" applyBorder="1" applyAlignment="1">
      <alignment vertical="center" wrapText="1"/>
      <protection locked="0"/>
    </xf>
    <xf numFmtId="3" fontId="2" fillId="3" borderId="1" xfId="1" applyNumberFormat="1" applyFont="1" applyFill="1" applyBorder="1" applyAlignment="1">
      <alignment horizontal="right" vertical="center" wrapText="1"/>
    </xf>
    <xf numFmtId="49" fontId="5" fillId="0" borderId="1" xfId="0" applyNumberFormat="1" applyFont="1" applyBorder="1" applyAlignment="1">
      <alignment vertical="center" wrapText="1"/>
      <protection locked="0"/>
    </xf>
    <xf numFmtId="49" fontId="5" fillId="0" borderId="1" xfId="0" applyNumberFormat="1" applyFont="1" applyBorder="1" applyAlignment="1">
      <alignment horizontal="center" vertical="center" wrapText="1"/>
      <protection locked="0"/>
    </xf>
    <xf numFmtId="0" fontId="2" fillId="0" borderId="0" xfId="0" applyFont="1" applyAlignment="1">
      <alignment horizontal="center" vertical="center" wrapText="1"/>
      <protection locked="0"/>
    </xf>
    <xf numFmtId="0" fontId="8" fillId="0" borderId="0" xfId="0" applyFont="1" applyAlignment="1" applyProtection="1">
      <alignment horizontal="left" vertical="center"/>
    </xf>
    <xf numFmtId="0" fontId="6" fillId="0" borderId="1" xfId="0" applyFont="1" applyBorder="1" applyAlignment="1">
      <alignment horizontal="left" vertical="center" wrapText="1"/>
      <protection locked="0"/>
    </xf>
    <xf numFmtId="0" fontId="2" fillId="0" borderId="1" xfId="0" applyFont="1" applyBorder="1" applyAlignment="1">
      <alignment horizontal="left" vertical="center" wrapText="1"/>
      <protection locked="0"/>
    </xf>
    <xf numFmtId="0" fontId="11" fillId="0" borderId="1" xfId="0" applyFont="1" applyBorder="1" applyAlignment="1">
      <alignment horizontal="left" vertical="center" wrapText="1"/>
      <protection locked="0"/>
    </xf>
    <xf numFmtId="0" fontId="3" fillId="0" borderId="1" xfId="0" applyFont="1" applyBorder="1" applyAlignment="1">
      <alignment horizontal="left" vertical="center" wrapText="1"/>
      <protection locked="0"/>
    </xf>
    <xf numFmtId="0" fontId="14" fillId="0" borderId="0" xfId="0" applyFont="1" applyAlignment="1" applyProtection="1">
      <alignment horizontal="left" vertical="center"/>
    </xf>
    <xf numFmtId="0" fontId="14" fillId="0" borderId="0" xfId="0" applyFont="1" applyAlignment="1" applyProtection="1">
      <alignment horizontal="center" vertical="center"/>
    </xf>
    <xf numFmtId="0" fontId="14" fillId="0" borderId="0" xfId="0" applyFont="1" applyAlignment="1" applyProtection="1">
      <alignment vertical="center"/>
    </xf>
    <xf numFmtId="0" fontId="14" fillId="0" borderId="0" xfId="0" applyFont="1" applyAlignment="1" applyProtection="1">
      <alignment vertical="center" wrapText="1"/>
    </xf>
    <xf numFmtId="0" fontId="15" fillId="0" borderId="0" xfId="0" applyFont="1" applyAlignment="1" applyProtection="1">
      <alignment vertical="center"/>
    </xf>
    <xf numFmtId="0" fontId="15" fillId="0" borderId="0" xfId="0" applyFont="1" applyAlignment="1" applyProtection="1">
      <alignment vertical="center" wrapText="1"/>
    </xf>
    <xf numFmtId="0" fontId="0" fillId="0" borderId="0" xfId="0" applyAlignment="1">
      <alignment horizontal="center" vertical="center"/>
      <protection locked="0"/>
    </xf>
    <xf numFmtId="0" fontId="4" fillId="0" borderId="1" xfId="0" applyFont="1" applyBorder="1" applyAlignment="1">
      <alignment horizontal="center" vertical="center" wrapText="1"/>
      <protection locked="0"/>
    </xf>
    <xf numFmtId="3" fontId="2" fillId="0" borderId="0" xfId="0" applyNumberFormat="1" applyFont="1" applyAlignment="1">
      <alignment horizontal="right" vertical="center" wrapText="1"/>
      <protection locked="0"/>
    </xf>
    <xf numFmtId="3" fontId="2" fillId="0" borderId="1" xfId="0" applyNumberFormat="1" applyFont="1" applyBorder="1" applyAlignment="1">
      <alignment horizontal="right" vertical="center" wrapText="1"/>
      <protection locked="0"/>
    </xf>
    <xf numFmtId="3" fontId="4" fillId="0" borderId="1" xfId="0" applyNumberFormat="1" applyFont="1" applyBorder="1" applyAlignment="1">
      <alignment horizontal="right" vertical="center" wrapText="1"/>
      <protection locked="0"/>
    </xf>
    <xf numFmtId="3" fontId="14" fillId="0" borderId="0" xfId="0" applyNumberFormat="1" applyFont="1" applyAlignment="1" applyProtection="1">
      <alignment horizontal="right" vertical="center"/>
    </xf>
    <xf numFmtId="0" fontId="10" fillId="0" borderId="0" xfId="0" applyFont="1" applyAlignment="1">
      <alignment horizontal="center" vertical="center" wrapText="1"/>
      <protection locked="0"/>
    </xf>
    <xf numFmtId="0" fontId="10" fillId="2" borderId="1" xfId="0" applyFont="1" applyFill="1" applyBorder="1" applyAlignment="1">
      <alignment horizontal="center" vertical="center" wrapText="1"/>
      <protection locked="0"/>
    </xf>
    <xf numFmtId="0" fontId="10" fillId="0" borderId="1" xfId="0" applyFont="1" applyBorder="1" applyAlignment="1">
      <alignment horizontal="center" vertical="center" wrapText="1"/>
      <protection locked="0"/>
    </xf>
    <xf numFmtId="0" fontId="10" fillId="3" borderId="1" xfId="1" applyFont="1" applyFill="1" applyBorder="1" applyAlignment="1">
      <alignment horizontal="center" vertical="center" wrapText="1"/>
    </xf>
    <xf numFmtId="0" fontId="16" fillId="0" borderId="1" xfId="0" applyFont="1" applyBorder="1" applyAlignment="1">
      <alignment horizontal="center" vertical="center" wrapText="1"/>
      <protection locked="0"/>
    </xf>
    <xf numFmtId="0" fontId="17" fillId="0" borderId="1" xfId="0" applyFont="1" applyBorder="1" applyAlignment="1">
      <alignment horizontal="center" vertical="center" wrapText="1"/>
      <protection locked="0"/>
    </xf>
    <xf numFmtId="0" fontId="20" fillId="0" borderId="1" xfId="0" applyFont="1" applyBorder="1" applyAlignment="1">
      <alignment horizontal="left" vertical="center" wrapText="1"/>
      <protection locked="0"/>
    </xf>
    <xf numFmtId="43" fontId="2" fillId="0" borderId="0" xfId="2" applyFont="1" applyAlignment="1" applyProtection="1">
      <alignment vertical="center" wrapText="1"/>
      <protection locked="0"/>
    </xf>
    <xf numFmtId="164" fontId="10" fillId="0" borderId="0" xfId="2" applyNumberFormat="1" applyFont="1" applyAlignment="1" applyProtection="1">
      <alignment vertical="center" wrapText="1"/>
      <protection locked="0"/>
    </xf>
    <xf numFmtId="164" fontId="2" fillId="0" borderId="0" xfId="0" applyNumberFormat="1" applyFont="1" applyAlignment="1">
      <alignment vertical="center" wrapText="1"/>
      <protection locked="0"/>
    </xf>
    <xf numFmtId="3" fontId="21" fillId="0" borderId="1" xfId="0" applyNumberFormat="1" applyFont="1" applyBorder="1" applyAlignment="1">
      <alignment horizontal="right" vertical="center" wrapText="1"/>
      <protection locked="0"/>
    </xf>
    <xf numFmtId="43" fontId="21" fillId="0" borderId="0" xfId="0" applyNumberFormat="1" applyFont="1" applyAlignment="1">
      <alignment vertical="center" wrapText="1"/>
      <protection locked="0"/>
    </xf>
    <xf numFmtId="3" fontId="22" fillId="0" borderId="1" xfId="0" applyNumberFormat="1" applyFont="1" applyBorder="1" applyAlignment="1">
      <alignment horizontal="right" vertical="center" wrapText="1"/>
      <protection locked="0"/>
    </xf>
    <xf numFmtId="0" fontId="2" fillId="4" borderId="1" xfId="0" quotePrefix="1" applyFont="1" applyFill="1" applyBorder="1" applyAlignment="1">
      <alignment horizontal="left" vertical="center" wrapText="1"/>
      <protection locked="0"/>
    </xf>
    <xf numFmtId="49" fontId="2" fillId="0" borderId="0" xfId="0" applyNumberFormat="1" applyFont="1" applyAlignment="1">
      <alignment horizontal="center" vertical="center" wrapText="1"/>
      <protection locked="0"/>
    </xf>
    <xf numFmtId="49" fontId="19" fillId="0" borderId="0" xfId="0" applyNumberFormat="1" applyFont="1" applyAlignment="1">
      <alignment horizontal="center" vertical="center" wrapText="1"/>
      <protection locked="0"/>
    </xf>
    <xf numFmtId="0" fontId="9" fillId="0" borderId="0" xfId="0" applyFont="1" applyAlignment="1" applyProtection="1">
      <alignment horizontal="left" vertical="center"/>
    </xf>
    <xf numFmtId="0" fontId="9" fillId="0" borderId="0" xfId="0" applyFont="1" applyAlignment="1" applyProtection="1">
      <alignment horizontal="left" vertical="center" wrapText="1"/>
    </xf>
    <xf numFmtId="0" fontId="8" fillId="0" borderId="0" xfId="0" applyFont="1" applyAlignment="1" applyProtection="1">
      <alignment horizontal="left" vertical="center"/>
    </xf>
    <xf numFmtId="49" fontId="7" fillId="0" borderId="1" xfId="0" applyNumberFormat="1" applyFont="1" applyBorder="1" applyAlignment="1">
      <alignment horizontal="center" vertical="center" wrapText="1"/>
      <protection locked="0"/>
    </xf>
    <xf numFmtId="0" fontId="12" fillId="0" borderId="0" xfId="0" applyFont="1" applyAlignment="1" applyProtection="1">
      <alignment horizontal="left" vertical="center" wrapText="1"/>
    </xf>
    <xf numFmtId="0" fontId="13" fillId="0" borderId="0" xfId="0" applyFont="1" applyAlignment="1" applyProtection="1">
      <alignment horizontal="left" vertical="center"/>
    </xf>
    <xf numFmtId="3" fontId="15" fillId="0" borderId="0" xfId="0" applyNumberFormat="1" applyFont="1" applyAlignment="1" applyProtection="1">
      <alignment horizontal="center" vertical="center"/>
    </xf>
    <xf numFmtId="0" fontId="14" fillId="0" borderId="0" xfId="0" applyFont="1" applyAlignment="1" applyProtection="1">
      <alignment horizontal="left" vertical="center"/>
    </xf>
    <xf numFmtId="0" fontId="14" fillId="0" borderId="0" xfId="0" applyFont="1" applyAlignment="1" applyProtection="1">
      <alignment horizontal="left" vertical="center" wrapText="1"/>
    </xf>
    <xf numFmtId="49" fontId="14" fillId="0" borderId="0" xfId="0" applyNumberFormat="1" applyFont="1" applyAlignment="1" applyProtection="1">
      <alignment horizontal="center" vertical="center"/>
    </xf>
  </cellXfs>
  <cellStyles count="3">
    <cellStyle name="Comma" xfId="2" builtinId="3"/>
    <cellStyle name="Normal" xfId="0" builtinId="0"/>
    <cellStyle name="Normal 3" xfId="1" xr:uid="{00000000-0005-0000-0000-000001000000}"/>
  </cellStyles>
  <dxfs count="0"/>
  <tableStyles count="0" defaultTableStyle="TableStyleMedium2" defaultPivotStyle="PivotStyleLight16"/>
  <colors>
    <indexedColors>
      <rgbColor rgb="FF000000"/>
      <rgbColor rgb="FFFFFFFF"/>
      <rgbColor rgb="FFFF0000"/>
      <rgbColor rgb="FF00FF00"/>
      <rgbColor rgb="FF1211FE"/>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6F9D4"/>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5CE"/>
      <rgbColor rgb="FF99CCFF"/>
      <rgbColor rgb="FFFF99CC"/>
      <rgbColor rgb="FFCC99FF"/>
      <rgbColor rgb="FFFFCC99"/>
      <rgbColor rgb="FF3366FF"/>
      <rgbColor rgb="FF33CCCC"/>
      <rgbColor rgb="FF99CC00"/>
      <rgbColor rgb="FFFFCC00"/>
      <rgbColor rgb="FFFF9900"/>
      <rgbColor rgb="FFFF6600"/>
      <rgbColor rgb="FF3465A4"/>
      <rgbColor rgb="FF969696"/>
      <rgbColor rgb="FF003366"/>
      <rgbColor rgb="FF00A933"/>
      <rgbColor rgb="FF111111"/>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37</xdr:row>
      <xdr:rowOff>0</xdr:rowOff>
    </xdr:from>
    <xdr:to>
      <xdr:col>3</xdr:col>
      <xdr:colOff>0</xdr:colOff>
      <xdr:row>38</xdr:row>
      <xdr:rowOff>99772</xdr:rowOff>
    </xdr:to>
    <xdr:pic>
      <xdr:nvPicPr>
        <xdr:cNvPr id="3" name="Picture 6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0272"/>
        </a:xfrm>
        <a:prstGeom prst="rect">
          <a:avLst/>
        </a:prstGeom>
        <a:noFill/>
        <a:ln w="9525">
          <a:noFill/>
          <a:miter lim="800000"/>
          <a:headEnd/>
          <a:tailEnd/>
        </a:ln>
      </xdr:spPr>
    </xdr:pic>
    <xdr:clientData/>
  </xdr:twoCellAnchor>
  <xdr:twoCellAnchor editAs="oneCell">
    <xdr:from>
      <xdr:col>3</xdr:col>
      <xdr:colOff>0</xdr:colOff>
      <xdr:row>37</xdr:row>
      <xdr:rowOff>0</xdr:rowOff>
    </xdr:from>
    <xdr:to>
      <xdr:col>3</xdr:col>
      <xdr:colOff>0</xdr:colOff>
      <xdr:row>38</xdr:row>
      <xdr:rowOff>99772</xdr:rowOff>
    </xdr:to>
    <xdr:pic>
      <xdr:nvPicPr>
        <xdr:cNvPr id="4" name="Picture 62">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0272"/>
        </a:xfrm>
        <a:prstGeom prst="rect">
          <a:avLst/>
        </a:prstGeom>
        <a:noFill/>
        <a:ln w="9525">
          <a:noFill/>
          <a:miter lim="800000"/>
          <a:headEnd/>
          <a:tailEnd/>
        </a:ln>
      </xdr:spPr>
    </xdr:pic>
    <xdr:clientData/>
  </xdr:twoCellAnchor>
  <xdr:oneCellAnchor>
    <xdr:from>
      <xdr:col>3</xdr:col>
      <xdr:colOff>0</xdr:colOff>
      <xdr:row>37</xdr:row>
      <xdr:rowOff>0</xdr:rowOff>
    </xdr:from>
    <xdr:ext cx="0" cy="295275"/>
    <xdr:pic>
      <xdr:nvPicPr>
        <xdr:cNvPr id="5" name="Picture 62">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6" name="Picture 62">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7" name="Picture 62">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8" name="Picture 62">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9" name="Picture 62">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10" name="Picture 62">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11" name="Picture 62">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12" name="Picture 62">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13" name="Picture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14" name="Picture 62">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15" name="Picture 62">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16" name="Picture 62">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17" name="Picture 62">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18" name="Picture 62">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19" name="Picture 62">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20" name="Picture 62">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21" name="Picture 62">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22" name="Picture 62">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23" name="Picture 62">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24" name="Picture 62">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25" name="Picture 62">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26" name="Picture 62">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27" name="Picture 62">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28" name="Picture 62">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29" name="Picture 62">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30" name="Picture 62">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31" name="Picture 62">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32" name="Picture 62">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33" name="Picture 62">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34" name="Picture 62">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twoCellAnchor editAs="oneCell">
    <xdr:from>
      <xdr:col>3</xdr:col>
      <xdr:colOff>0</xdr:colOff>
      <xdr:row>37</xdr:row>
      <xdr:rowOff>0</xdr:rowOff>
    </xdr:from>
    <xdr:to>
      <xdr:col>3</xdr:col>
      <xdr:colOff>0</xdr:colOff>
      <xdr:row>38</xdr:row>
      <xdr:rowOff>112495</xdr:rowOff>
    </xdr:to>
    <xdr:pic>
      <xdr:nvPicPr>
        <xdr:cNvPr id="35" name="Picture 34">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302995"/>
        </a:xfrm>
        <a:prstGeom prst="rect">
          <a:avLst/>
        </a:prstGeom>
        <a:noFill/>
        <a:ln w="9525">
          <a:noFill/>
          <a:miter lim="800000"/>
          <a:headEnd/>
          <a:tailEnd/>
        </a:ln>
      </xdr:spPr>
    </xdr:pic>
    <xdr:clientData/>
  </xdr:twoCellAnchor>
  <xdr:twoCellAnchor editAs="oneCell">
    <xdr:from>
      <xdr:col>3</xdr:col>
      <xdr:colOff>0</xdr:colOff>
      <xdr:row>37</xdr:row>
      <xdr:rowOff>0</xdr:rowOff>
    </xdr:from>
    <xdr:to>
      <xdr:col>3</xdr:col>
      <xdr:colOff>0</xdr:colOff>
      <xdr:row>38</xdr:row>
      <xdr:rowOff>112495</xdr:rowOff>
    </xdr:to>
    <xdr:pic>
      <xdr:nvPicPr>
        <xdr:cNvPr id="36" name="Picture 62">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302995"/>
        </a:xfrm>
        <a:prstGeom prst="rect">
          <a:avLst/>
        </a:prstGeom>
        <a:noFill/>
        <a:ln w="9525">
          <a:noFill/>
          <a:miter lim="800000"/>
          <a:headEnd/>
          <a:tailEnd/>
        </a:ln>
      </xdr:spPr>
    </xdr:pic>
    <xdr:clientData/>
  </xdr:twoCellAnchor>
  <xdr:oneCellAnchor>
    <xdr:from>
      <xdr:col>3</xdr:col>
      <xdr:colOff>0</xdr:colOff>
      <xdr:row>37</xdr:row>
      <xdr:rowOff>0</xdr:rowOff>
    </xdr:from>
    <xdr:ext cx="0" cy="295275"/>
    <xdr:pic>
      <xdr:nvPicPr>
        <xdr:cNvPr id="37" name="Picture 62">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38" name="Picture 62">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39" name="Picture 62">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40" name="Picture 62">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41" name="Picture 62">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42" name="Picture 62">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43" name="Picture 62">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44" name="Picture 62">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45" name="Picture 44">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46" name="Picture 62">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47" name="Picture 62">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48" name="Picture 62">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49" name="Picture 62">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50" name="Picture 62">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51" name="Picture 62">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52" name="Picture 62">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53" name="Picture 62">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54" name="Picture 62">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55" name="Picture 62">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56" name="Picture 62">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57" name="Picture 62">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58" name="Picture 62">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59" name="Picture 58">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60" name="Picture 62">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61" name="Picture 62">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62" name="Picture 62">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63" name="Picture 62">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64" name="Picture 62">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65" name="Picture 62">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66" name="Picture 62">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twoCellAnchor editAs="oneCell">
    <xdr:from>
      <xdr:col>3</xdr:col>
      <xdr:colOff>0</xdr:colOff>
      <xdr:row>37</xdr:row>
      <xdr:rowOff>0</xdr:rowOff>
    </xdr:from>
    <xdr:to>
      <xdr:col>3</xdr:col>
      <xdr:colOff>304800</xdr:colOff>
      <xdr:row>38</xdr:row>
      <xdr:rowOff>118589</xdr:rowOff>
    </xdr:to>
    <xdr:sp macro="" textlink="">
      <xdr:nvSpPr>
        <xdr:cNvPr id="67" name="AutoShape 1" descr="VMAX - MICRO UR32D PLUS">
          <a:extLst>
            <a:ext uri="{FF2B5EF4-FFF2-40B4-BE49-F238E27FC236}">
              <a16:creationId xmlns:a16="http://schemas.microsoft.com/office/drawing/2014/main" id="{00000000-0008-0000-0000-000043000000}"/>
            </a:ext>
          </a:extLst>
        </xdr:cNvPr>
        <xdr:cNvSpPr>
          <a:spLocks noChangeAspect="1" noChangeArrowheads="1"/>
        </xdr:cNvSpPr>
      </xdr:nvSpPr>
      <xdr:spPr bwMode="auto">
        <a:xfrm>
          <a:off x="10073640" y="39784020"/>
          <a:ext cx="304800" cy="30908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37</xdr:row>
      <xdr:rowOff>0</xdr:rowOff>
    </xdr:from>
    <xdr:to>
      <xdr:col>3</xdr:col>
      <xdr:colOff>0</xdr:colOff>
      <xdr:row>38</xdr:row>
      <xdr:rowOff>112495</xdr:rowOff>
    </xdr:to>
    <xdr:pic>
      <xdr:nvPicPr>
        <xdr:cNvPr id="68" name="Picture 67">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302995"/>
        </a:xfrm>
        <a:prstGeom prst="rect">
          <a:avLst/>
        </a:prstGeom>
        <a:noFill/>
        <a:ln w="9525">
          <a:noFill/>
          <a:miter lim="800000"/>
          <a:headEnd/>
          <a:tailEnd/>
        </a:ln>
      </xdr:spPr>
    </xdr:pic>
    <xdr:clientData/>
  </xdr:twoCellAnchor>
  <xdr:twoCellAnchor editAs="oneCell">
    <xdr:from>
      <xdr:col>3</xdr:col>
      <xdr:colOff>0</xdr:colOff>
      <xdr:row>37</xdr:row>
      <xdr:rowOff>0</xdr:rowOff>
    </xdr:from>
    <xdr:to>
      <xdr:col>3</xdr:col>
      <xdr:colOff>0</xdr:colOff>
      <xdr:row>38</xdr:row>
      <xdr:rowOff>112495</xdr:rowOff>
    </xdr:to>
    <xdr:pic>
      <xdr:nvPicPr>
        <xdr:cNvPr id="69" name="Picture 62">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302995"/>
        </a:xfrm>
        <a:prstGeom prst="rect">
          <a:avLst/>
        </a:prstGeom>
        <a:noFill/>
        <a:ln w="9525">
          <a:noFill/>
          <a:miter lim="800000"/>
          <a:headEnd/>
          <a:tailEnd/>
        </a:ln>
      </xdr:spPr>
    </xdr:pic>
    <xdr:clientData/>
  </xdr:twoCellAnchor>
  <xdr:oneCellAnchor>
    <xdr:from>
      <xdr:col>3</xdr:col>
      <xdr:colOff>0</xdr:colOff>
      <xdr:row>37</xdr:row>
      <xdr:rowOff>0</xdr:rowOff>
    </xdr:from>
    <xdr:ext cx="0" cy="295275"/>
    <xdr:pic>
      <xdr:nvPicPr>
        <xdr:cNvPr id="70" name="Picture 62">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71" name="Picture 62">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72" name="Picture 62">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73" name="Picture 62">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74" name="Picture 62">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75" name="Picture 62">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76" name="Picture 62">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77" name="Picture 62">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78" name="Picture 77">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79" name="Picture 78">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80" name="Picture 62">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81" name="Picture 62">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82" name="Picture 62">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83" name="Picture 62">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84" name="Picture 62">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85" name="Picture 62">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86" name="Picture 62">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87" name="Picture 62">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88" name="Picture 62">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89" name="Picture 62">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90" name="Picture 62">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91" name="Picture 62">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92" name="Picture 62">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93" name="Picture 62">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94" name="Picture 62">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95" name="Picture 62">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96" name="Picture 62">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85750"/>
    <xdr:pic>
      <xdr:nvPicPr>
        <xdr:cNvPr id="97" name="Picture 62">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85750"/>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98" name="Picture 62">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oneCellAnchor>
    <xdr:from>
      <xdr:col>3</xdr:col>
      <xdr:colOff>0</xdr:colOff>
      <xdr:row>37</xdr:row>
      <xdr:rowOff>0</xdr:rowOff>
    </xdr:from>
    <xdr:ext cx="0" cy="295275"/>
    <xdr:pic>
      <xdr:nvPicPr>
        <xdr:cNvPr id="99" name="Picture 62">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073640" y="39784020"/>
          <a:ext cx="0" cy="295275"/>
        </a:xfrm>
        <a:prstGeom prst="rect">
          <a:avLst/>
        </a:prstGeom>
        <a:noFill/>
        <a:ln w="9525">
          <a:noFill/>
          <a:miter lim="800000"/>
          <a:headEnd/>
          <a:tailEnd/>
        </a:ln>
      </xdr:spPr>
    </xdr:pic>
    <xdr:clientData/>
  </xdr:oneCellAnchor>
  <xdr:twoCellAnchor editAs="oneCell">
    <xdr:from>
      <xdr:col>3</xdr:col>
      <xdr:colOff>0</xdr:colOff>
      <xdr:row>37</xdr:row>
      <xdr:rowOff>0</xdr:rowOff>
    </xdr:from>
    <xdr:to>
      <xdr:col>3</xdr:col>
      <xdr:colOff>304800</xdr:colOff>
      <xdr:row>38</xdr:row>
      <xdr:rowOff>11191</xdr:rowOff>
    </xdr:to>
    <xdr:sp macro="" textlink="">
      <xdr:nvSpPr>
        <xdr:cNvPr id="100" name="AutoShape 1" descr="VMAX - MICRO UR32D PLUS">
          <a:extLst>
            <a:ext uri="{FF2B5EF4-FFF2-40B4-BE49-F238E27FC236}">
              <a16:creationId xmlns:a16="http://schemas.microsoft.com/office/drawing/2014/main" id="{00000000-0008-0000-0000-000064000000}"/>
            </a:ext>
          </a:extLst>
        </xdr:cNvPr>
        <xdr:cNvSpPr>
          <a:spLocks noChangeAspect="1" noChangeArrowheads="1"/>
        </xdr:cNvSpPr>
      </xdr:nvSpPr>
      <xdr:spPr bwMode="auto">
        <a:xfrm>
          <a:off x="10073640" y="39784020"/>
          <a:ext cx="304800" cy="20169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65314</xdr:colOff>
      <xdr:row>1</xdr:row>
      <xdr:rowOff>65314</xdr:rowOff>
    </xdr:from>
    <xdr:to>
      <xdr:col>9</xdr:col>
      <xdr:colOff>3628</xdr:colOff>
      <xdr:row>7</xdr:row>
      <xdr:rowOff>10885</xdr:rowOff>
    </xdr:to>
    <xdr:pic>
      <xdr:nvPicPr>
        <xdr:cNvPr id="101" name="Picture 100">
          <a:extLst>
            <a:ext uri="{FF2B5EF4-FFF2-40B4-BE49-F238E27FC236}">
              <a16:creationId xmlns:a16="http://schemas.microsoft.com/office/drawing/2014/main" id="{D9644E43-18E4-4BFB-BC71-30938312829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314" y="261257"/>
          <a:ext cx="11473543" cy="3592285"/>
        </a:xfrm>
        <a:prstGeom prst="rect">
          <a:avLst/>
        </a:prstGeom>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VO48"/>
  <sheetViews>
    <sheetView showZeros="0" tabSelected="1" topLeftCell="A33" zoomScale="70" zoomScaleNormal="70" workbookViewId="0">
      <selection activeCell="I37" sqref="I37"/>
    </sheetView>
  </sheetViews>
  <sheetFormatPr baseColWidth="10" defaultColWidth="10" defaultRowHeight="15" customHeight="1"/>
  <cols>
    <col min="1" max="1" width="10" style="3"/>
    <col min="2" max="2" width="28.25" style="3" customWidth="1"/>
    <col min="3" max="3" width="8" style="3" customWidth="1"/>
    <col min="4" max="4" width="8.5" style="13" customWidth="1"/>
    <col min="5" max="5" width="65.5" style="4" customWidth="1"/>
    <col min="6" max="6" width="17.75" style="31" customWidth="1"/>
    <col min="7" max="7" width="16" style="31" customWidth="1"/>
    <col min="8" max="8" width="16" style="27" customWidth="1"/>
    <col min="9" max="9" width="20" style="27" customWidth="1"/>
    <col min="10" max="10" width="19" style="4" bestFit="1" customWidth="1"/>
    <col min="11" max="11" width="15.5" style="4" bestFit="1" customWidth="1"/>
    <col min="12" max="12" width="23.5" style="4" customWidth="1"/>
    <col min="13" max="13" width="10" style="4"/>
    <col min="14" max="14" width="25.75" style="4" customWidth="1"/>
    <col min="15" max="250" width="10" style="4"/>
    <col min="251" max="251" width="45" style="4" customWidth="1"/>
    <col min="252" max="252" width="11.75" style="4" customWidth="1"/>
    <col min="253" max="253" width="15" style="4" customWidth="1"/>
    <col min="254" max="258" width="14" style="4" hidden="1" customWidth="1"/>
    <col min="259" max="259" width="66.75" style="4" customWidth="1"/>
    <col min="260" max="506" width="10" style="4"/>
    <col min="507" max="507" width="45" style="4" customWidth="1"/>
    <col min="508" max="508" width="11.75" style="4" customWidth="1"/>
    <col min="509" max="509" width="15" style="4" customWidth="1"/>
    <col min="510" max="514" width="14" style="4" hidden="1" customWidth="1"/>
    <col min="515" max="515" width="66.75" style="4" customWidth="1"/>
    <col min="516" max="762" width="10" style="4"/>
    <col min="763" max="763" width="45" style="4" customWidth="1"/>
    <col min="764" max="764" width="11.75" style="4" customWidth="1"/>
    <col min="765" max="765" width="15" style="4" customWidth="1"/>
    <col min="766" max="770" width="14" style="4" hidden="1" customWidth="1"/>
    <col min="771" max="771" width="66.75" style="4" customWidth="1"/>
    <col min="772" max="1018" width="10" style="4"/>
    <col min="1019" max="1019" width="45" style="4" customWidth="1"/>
    <col min="1020" max="1020" width="11.75" style="4" customWidth="1"/>
    <col min="1021" max="1021" width="15" style="4" customWidth="1"/>
    <col min="1022" max="1026" width="14" style="4" hidden="1" customWidth="1"/>
    <col min="1027" max="1027" width="66.75" style="4" customWidth="1"/>
    <col min="1028" max="1274" width="10" style="4"/>
    <col min="1275" max="1275" width="45" style="4" customWidth="1"/>
    <col min="1276" max="1276" width="11.75" style="4" customWidth="1"/>
    <col min="1277" max="1277" width="15" style="4" customWidth="1"/>
    <col min="1278" max="1282" width="14" style="4" hidden="1" customWidth="1"/>
    <col min="1283" max="1283" width="66.75" style="4" customWidth="1"/>
    <col min="1284" max="1530" width="10" style="4"/>
    <col min="1531" max="1531" width="45" style="4" customWidth="1"/>
    <col min="1532" max="1532" width="11.75" style="4" customWidth="1"/>
    <col min="1533" max="1533" width="15" style="4" customWidth="1"/>
    <col min="1534" max="1538" width="14" style="4" hidden="1" customWidth="1"/>
    <col min="1539" max="1539" width="66.75" style="4" customWidth="1"/>
    <col min="1540" max="1786" width="10" style="4"/>
    <col min="1787" max="1787" width="45" style="4" customWidth="1"/>
    <col min="1788" max="1788" width="11.75" style="4" customWidth="1"/>
    <col min="1789" max="1789" width="15" style="4" customWidth="1"/>
    <col min="1790" max="1794" width="14" style="4" hidden="1" customWidth="1"/>
    <col min="1795" max="1795" width="66.75" style="4" customWidth="1"/>
    <col min="1796" max="2042" width="10" style="4"/>
    <col min="2043" max="2043" width="45" style="4" customWidth="1"/>
    <col min="2044" max="2044" width="11.75" style="4" customWidth="1"/>
    <col min="2045" max="2045" width="15" style="4" customWidth="1"/>
    <col min="2046" max="2050" width="14" style="4" hidden="1" customWidth="1"/>
    <col min="2051" max="2051" width="66.75" style="4" customWidth="1"/>
    <col min="2052" max="2298" width="10" style="4"/>
    <col min="2299" max="2299" width="45" style="4" customWidth="1"/>
    <col min="2300" max="2300" width="11.75" style="4" customWidth="1"/>
    <col min="2301" max="2301" width="15" style="4" customWidth="1"/>
    <col min="2302" max="2306" width="14" style="4" hidden="1" customWidth="1"/>
    <col min="2307" max="2307" width="66.75" style="4" customWidth="1"/>
    <col min="2308" max="2554" width="10" style="4"/>
    <col min="2555" max="2555" width="45" style="4" customWidth="1"/>
    <col min="2556" max="2556" width="11.75" style="4" customWidth="1"/>
    <col min="2557" max="2557" width="15" style="4" customWidth="1"/>
    <col min="2558" max="2562" width="14" style="4" hidden="1" customWidth="1"/>
    <col min="2563" max="2563" width="66.75" style="4" customWidth="1"/>
    <col min="2564" max="2810" width="10" style="4"/>
    <col min="2811" max="2811" width="45" style="4" customWidth="1"/>
    <col min="2812" max="2812" width="11.75" style="4" customWidth="1"/>
    <col min="2813" max="2813" width="15" style="4" customWidth="1"/>
    <col min="2814" max="2818" width="14" style="4" hidden="1" customWidth="1"/>
    <col min="2819" max="2819" width="66.75" style="4" customWidth="1"/>
    <col min="2820" max="3066" width="10" style="4"/>
    <col min="3067" max="3067" width="45" style="4" customWidth="1"/>
    <col min="3068" max="3068" width="11.75" style="4" customWidth="1"/>
    <col min="3069" max="3069" width="15" style="4" customWidth="1"/>
    <col min="3070" max="3074" width="14" style="4" hidden="1" customWidth="1"/>
    <col min="3075" max="3075" width="66.75" style="4" customWidth="1"/>
    <col min="3076" max="3322" width="10" style="4"/>
    <col min="3323" max="3323" width="45" style="4" customWidth="1"/>
    <col min="3324" max="3324" width="11.75" style="4" customWidth="1"/>
    <col min="3325" max="3325" width="15" style="4" customWidth="1"/>
    <col min="3326" max="3330" width="14" style="4" hidden="1" customWidth="1"/>
    <col min="3331" max="3331" width="66.75" style="4" customWidth="1"/>
    <col min="3332" max="3578" width="10" style="4"/>
    <col min="3579" max="3579" width="45" style="4" customWidth="1"/>
    <col min="3580" max="3580" width="11.75" style="4" customWidth="1"/>
    <col min="3581" max="3581" width="15" style="4" customWidth="1"/>
    <col min="3582" max="3586" width="14" style="4" hidden="1" customWidth="1"/>
    <col min="3587" max="3587" width="66.75" style="4" customWidth="1"/>
    <col min="3588" max="3834" width="10" style="4"/>
    <col min="3835" max="3835" width="45" style="4" customWidth="1"/>
    <col min="3836" max="3836" width="11.75" style="4" customWidth="1"/>
    <col min="3837" max="3837" width="15" style="4" customWidth="1"/>
    <col min="3838" max="3842" width="14" style="4" hidden="1" customWidth="1"/>
    <col min="3843" max="3843" width="66.75" style="4" customWidth="1"/>
    <col min="3844" max="4090" width="10" style="4"/>
    <col min="4091" max="4091" width="45" style="4" customWidth="1"/>
    <col min="4092" max="4092" width="11.75" style="4" customWidth="1"/>
    <col min="4093" max="4093" width="15" style="4" customWidth="1"/>
    <col min="4094" max="4098" width="14" style="4" hidden="1" customWidth="1"/>
    <col min="4099" max="4099" width="66.75" style="4" customWidth="1"/>
    <col min="4100" max="4346" width="10" style="4"/>
    <col min="4347" max="4347" width="45" style="4" customWidth="1"/>
    <col min="4348" max="4348" width="11.75" style="4" customWidth="1"/>
    <col min="4349" max="4349" width="15" style="4" customWidth="1"/>
    <col min="4350" max="4354" width="14" style="4" hidden="1" customWidth="1"/>
    <col min="4355" max="4355" width="66.75" style="4" customWidth="1"/>
    <col min="4356" max="4602" width="10" style="4"/>
    <col min="4603" max="4603" width="45" style="4" customWidth="1"/>
    <col min="4604" max="4604" width="11.75" style="4" customWidth="1"/>
    <col min="4605" max="4605" width="15" style="4" customWidth="1"/>
    <col min="4606" max="4610" width="14" style="4" hidden="1" customWidth="1"/>
    <col min="4611" max="4611" width="66.75" style="4" customWidth="1"/>
    <col min="4612" max="4858" width="10" style="4"/>
    <col min="4859" max="4859" width="45" style="4" customWidth="1"/>
    <col min="4860" max="4860" width="11.75" style="4" customWidth="1"/>
    <col min="4861" max="4861" width="15" style="4" customWidth="1"/>
    <col min="4862" max="4866" width="14" style="4" hidden="1" customWidth="1"/>
    <col min="4867" max="4867" width="66.75" style="4" customWidth="1"/>
    <col min="4868" max="5114" width="10" style="4"/>
    <col min="5115" max="5115" width="45" style="4" customWidth="1"/>
    <col min="5116" max="5116" width="11.75" style="4" customWidth="1"/>
    <col min="5117" max="5117" width="15" style="4" customWidth="1"/>
    <col min="5118" max="5122" width="14" style="4" hidden="1" customWidth="1"/>
    <col min="5123" max="5123" width="66.75" style="4" customWidth="1"/>
    <col min="5124" max="5370" width="10" style="4"/>
    <col min="5371" max="5371" width="45" style="4" customWidth="1"/>
    <col min="5372" max="5372" width="11.75" style="4" customWidth="1"/>
    <col min="5373" max="5373" width="15" style="4" customWidth="1"/>
    <col min="5374" max="5378" width="14" style="4" hidden="1" customWidth="1"/>
    <col min="5379" max="5379" width="66.75" style="4" customWidth="1"/>
    <col min="5380" max="5626" width="10" style="4"/>
    <col min="5627" max="5627" width="45" style="4" customWidth="1"/>
    <col min="5628" max="5628" width="11.75" style="4" customWidth="1"/>
    <col min="5629" max="5629" width="15" style="4" customWidth="1"/>
    <col min="5630" max="5634" width="14" style="4" hidden="1" customWidth="1"/>
    <col min="5635" max="5635" width="66.75" style="4" customWidth="1"/>
    <col min="5636" max="5882" width="10" style="4"/>
    <col min="5883" max="5883" width="45" style="4" customWidth="1"/>
    <col min="5884" max="5884" width="11.75" style="4" customWidth="1"/>
    <col min="5885" max="5885" width="15" style="4" customWidth="1"/>
    <col min="5886" max="5890" width="14" style="4" hidden="1" customWidth="1"/>
    <col min="5891" max="5891" width="66.75" style="4" customWidth="1"/>
    <col min="5892" max="6138" width="10" style="4"/>
    <col min="6139" max="6139" width="45" style="4" customWidth="1"/>
    <col min="6140" max="6140" width="11.75" style="4" customWidth="1"/>
    <col min="6141" max="6141" width="15" style="4" customWidth="1"/>
    <col min="6142" max="6146" width="14" style="4" hidden="1" customWidth="1"/>
    <col min="6147" max="6147" width="66.75" style="4" customWidth="1"/>
    <col min="6148" max="6394" width="10" style="4"/>
    <col min="6395" max="6395" width="45" style="4" customWidth="1"/>
    <col min="6396" max="6396" width="11.75" style="4" customWidth="1"/>
    <col min="6397" max="6397" width="15" style="4" customWidth="1"/>
    <col min="6398" max="6402" width="14" style="4" hidden="1" customWidth="1"/>
    <col min="6403" max="6403" width="66.75" style="4" customWidth="1"/>
    <col min="6404" max="6650" width="10" style="4"/>
    <col min="6651" max="6651" width="45" style="4" customWidth="1"/>
    <col min="6652" max="6652" width="11.75" style="4" customWidth="1"/>
    <col min="6653" max="6653" width="15" style="4" customWidth="1"/>
    <col min="6654" max="6658" width="14" style="4" hidden="1" customWidth="1"/>
    <col min="6659" max="6659" width="66.75" style="4" customWidth="1"/>
    <col min="6660" max="6906" width="10" style="4"/>
    <col min="6907" max="6907" width="45" style="4" customWidth="1"/>
    <col min="6908" max="6908" width="11.75" style="4" customWidth="1"/>
    <col min="6909" max="6909" width="15" style="4" customWidth="1"/>
    <col min="6910" max="6914" width="14" style="4" hidden="1" customWidth="1"/>
    <col min="6915" max="6915" width="66.75" style="4" customWidth="1"/>
    <col min="6916" max="7162" width="10" style="4"/>
    <col min="7163" max="7163" width="45" style="4" customWidth="1"/>
    <col min="7164" max="7164" width="11.75" style="4" customWidth="1"/>
    <col min="7165" max="7165" width="15" style="4" customWidth="1"/>
    <col min="7166" max="7170" width="14" style="4" hidden="1" customWidth="1"/>
    <col min="7171" max="7171" width="66.75" style="4" customWidth="1"/>
    <col min="7172" max="7418" width="10" style="4"/>
    <col min="7419" max="7419" width="45" style="4" customWidth="1"/>
    <col min="7420" max="7420" width="11.75" style="4" customWidth="1"/>
    <col min="7421" max="7421" width="15" style="4" customWidth="1"/>
    <col min="7422" max="7426" width="14" style="4" hidden="1" customWidth="1"/>
    <col min="7427" max="7427" width="66.75" style="4" customWidth="1"/>
    <col min="7428" max="7674" width="10" style="4"/>
    <col min="7675" max="7675" width="45" style="4" customWidth="1"/>
    <col min="7676" max="7676" width="11.75" style="4" customWidth="1"/>
    <col min="7677" max="7677" width="15" style="4" customWidth="1"/>
    <col min="7678" max="7682" width="14" style="4" hidden="1" customWidth="1"/>
    <col min="7683" max="7683" width="66.75" style="4" customWidth="1"/>
    <col min="7684" max="7930" width="10" style="4"/>
    <col min="7931" max="7931" width="45" style="4" customWidth="1"/>
    <col min="7932" max="7932" width="11.75" style="4" customWidth="1"/>
    <col min="7933" max="7933" width="15" style="4" customWidth="1"/>
    <col min="7934" max="7938" width="14" style="4" hidden="1" customWidth="1"/>
    <col min="7939" max="7939" width="66.75" style="4" customWidth="1"/>
    <col min="7940" max="8186" width="10" style="4"/>
    <col min="8187" max="8187" width="45" style="4" customWidth="1"/>
    <col min="8188" max="8188" width="11.75" style="4" customWidth="1"/>
    <col min="8189" max="8189" width="15" style="4" customWidth="1"/>
    <col min="8190" max="8194" width="14" style="4" hidden="1" customWidth="1"/>
    <col min="8195" max="8195" width="66.75" style="4" customWidth="1"/>
    <col min="8196" max="8442" width="10" style="4"/>
    <col min="8443" max="8443" width="45" style="4" customWidth="1"/>
    <col min="8444" max="8444" width="11.75" style="4" customWidth="1"/>
    <col min="8445" max="8445" width="15" style="4" customWidth="1"/>
    <col min="8446" max="8450" width="14" style="4" hidden="1" customWidth="1"/>
    <col min="8451" max="8451" width="66.75" style="4" customWidth="1"/>
    <col min="8452" max="8698" width="10" style="4"/>
    <col min="8699" max="8699" width="45" style="4" customWidth="1"/>
    <col min="8700" max="8700" width="11.75" style="4" customWidth="1"/>
    <col min="8701" max="8701" width="15" style="4" customWidth="1"/>
    <col min="8702" max="8706" width="14" style="4" hidden="1" customWidth="1"/>
    <col min="8707" max="8707" width="66.75" style="4" customWidth="1"/>
    <col min="8708" max="8954" width="10" style="4"/>
    <col min="8955" max="8955" width="45" style="4" customWidth="1"/>
    <col min="8956" max="8956" width="11.75" style="4" customWidth="1"/>
    <col min="8957" max="8957" width="15" style="4" customWidth="1"/>
    <col min="8958" max="8962" width="14" style="4" hidden="1" customWidth="1"/>
    <col min="8963" max="8963" width="66.75" style="4" customWidth="1"/>
    <col min="8964" max="9210" width="10" style="4"/>
    <col min="9211" max="9211" width="45" style="4" customWidth="1"/>
    <col min="9212" max="9212" width="11.75" style="4" customWidth="1"/>
    <col min="9213" max="9213" width="15" style="4" customWidth="1"/>
    <col min="9214" max="9218" width="14" style="4" hidden="1" customWidth="1"/>
    <col min="9219" max="9219" width="66.75" style="4" customWidth="1"/>
    <col min="9220" max="9466" width="10" style="4"/>
    <col min="9467" max="9467" width="45" style="4" customWidth="1"/>
    <col min="9468" max="9468" width="11.75" style="4" customWidth="1"/>
    <col min="9469" max="9469" width="15" style="4" customWidth="1"/>
    <col min="9470" max="9474" width="14" style="4" hidden="1" customWidth="1"/>
    <col min="9475" max="9475" width="66.75" style="4" customWidth="1"/>
    <col min="9476" max="9722" width="10" style="4"/>
    <col min="9723" max="9723" width="45" style="4" customWidth="1"/>
    <col min="9724" max="9724" width="11.75" style="4" customWidth="1"/>
    <col min="9725" max="9725" width="15" style="4" customWidth="1"/>
    <col min="9726" max="9730" width="14" style="4" hidden="1" customWidth="1"/>
    <col min="9731" max="9731" width="66.75" style="4" customWidth="1"/>
    <col min="9732" max="9978" width="10" style="4"/>
    <col min="9979" max="9979" width="45" style="4" customWidth="1"/>
    <col min="9980" max="9980" width="11.75" style="4" customWidth="1"/>
    <col min="9981" max="9981" width="15" style="4" customWidth="1"/>
    <col min="9982" max="9986" width="14" style="4" hidden="1" customWidth="1"/>
    <col min="9987" max="9987" width="66.75" style="4" customWidth="1"/>
    <col min="9988" max="10234" width="10" style="4"/>
    <col min="10235" max="10235" width="45" style="4" customWidth="1"/>
    <col min="10236" max="10236" width="11.75" style="4" customWidth="1"/>
    <col min="10237" max="10237" width="15" style="4" customWidth="1"/>
    <col min="10238" max="10242" width="14" style="4" hidden="1" customWidth="1"/>
    <col min="10243" max="10243" width="66.75" style="4" customWidth="1"/>
    <col min="10244" max="10490" width="10" style="4"/>
    <col min="10491" max="10491" width="45" style="4" customWidth="1"/>
    <col min="10492" max="10492" width="11.75" style="4" customWidth="1"/>
    <col min="10493" max="10493" width="15" style="4" customWidth="1"/>
    <col min="10494" max="10498" width="14" style="4" hidden="1" customWidth="1"/>
    <col min="10499" max="10499" width="66.75" style="4" customWidth="1"/>
    <col min="10500" max="10746" width="10" style="4"/>
    <col min="10747" max="10747" width="45" style="4" customWidth="1"/>
    <col min="10748" max="10748" width="11.75" style="4" customWidth="1"/>
    <col min="10749" max="10749" width="15" style="4" customWidth="1"/>
    <col min="10750" max="10754" width="14" style="4" hidden="1" customWidth="1"/>
    <col min="10755" max="10755" width="66.75" style="4" customWidth="1"/>
    <col min="10756" max="11002" width="10" style="4"/>
    <col min="11003" max="11003" width="45" style="4" customWidth="1"/>
    <col min="11004" max="11004" width="11.75" style="4" customWidth="1"/>
    <col min="11005" max="11005" width="15" style="4" customWidth="1"/>
    <col min="11006" max="11010" width="14" style="4" hidden="1" customWidth="1"/>
    <col min="11011" max="11011" width="66.75" style="4" customWidth="1"/>
    <col min="11012" max="11258" width="10" style="4"/>
    <col min="11259" max="11259" width="45" style="4" customWidth="1"/>
    <col min="11260" max="11260" width="11.75" style="4" customWidth="1"/>
    <col min="11261" max="11261" width="15" style="4" customWidth="1"/>
    <col min="11262" max="11266" width="14" style="4" hidden="1" customWidth="1"/>
    <col min="11267" max="11267" width="66.75" style="4" customWidth="1"/>
    <col min="11268" max="11514" width="10" style="4"/>
    <col min="11515" max="11515" width="45" style="4" customWidth="1"/>
    <col min="11516" max="11516" width="11.75" style="4" customWidth="1"/>
    <col min="11517" max="11517" width="15" style="4" customWidth="1"/>
    <col min="11518" max="11522" width="14" style="4" hidden="1" customWidth="1"/>
    <col min="11523" max="11523" width="66.75" style="4" customWidth="1"/>
    <col min="11524" max="11770" width="10" style="4"/>
    <col min="11771" max="11771" width="45" style="4" customWidth="1"/>
    <col min="11772" max="11772" width="11.75" style="4" customWidth="1"/>
    <col min="11773" max="11773" width="15" style="4" customWidth="1"/>
    <col min="11774" max="11778" width="14" style="4" hidden="1" customWidth="1"/>
    <col min="11779" max="11779" width="66.75" style="4" customWidth="1"/>
    <col min="11780" max="12026" width="10" style="4"/>
    <col min="12027" max="12027" width="45" style="4" customWidth="1"/>
    <col min="12028" max="12028" width="11.75" style="4" customWidth="1"/>
    <col min="12029" max="12029" width="15" style="4" customWidth="1"/>
    <col min="12030" max="12034" width="14" style="4" hidden="1" customWidth="1"/>
    <col min="12035" max="12035" width="66.75" style="4" customWidth="1"/>
    <col min="12036" max="12282" width="10" style="4"/>
    <col min="12283" max="12283" width="45" style="4" customWidth="1"/>
    <col min="12284" max="12284" width="11.75" style="4" customWidth="1"/>
    <col min="12285" max="12285" width="15" style="4" customWidth="1"/>
    <col min="12286" max="12290" width="14" style="4" hidden="1" customWidth="1"/>
    <col min="12291" max="12291" width="66.75" style="4" customWidth="1"/>
    <col min="12292" max="12538" width="10" style="4"/>
    <col min="12539" max="12539" width="45" style="4" customWidth="1"/>
    <col min="12540" max="12540" width="11.75" style="4" customWidth="1"/>
    <col min="12541" max="12541" width="15" style="4" customWidth="1"/>
    <col min="12542" max="12546" width="14" style="4" hidden="1" customWidth="1"/>
    <col min="12547" max="12547" width="66.75" style="4" customWidth="1"/>
    <col min="12548" max="12794" width="10" style="4"/>
    <col min="12795" max="12795" width="45" style="4" customWidth="1"/>
    <col min="12796" max="12796" width="11.75" style="4" customWidth="1"/>
    <col min="12797" max="12797" width="15" style="4" customWidth="1"/>
    <col min="12798" max="12802" width="14" style="4" hidden="1" customWidth="1"/>
    <col min="12803" max="12803" width="66.75" style="4" customWidth="1"/>
    <col min="12804" max="13050" width="10" style="4"/>
    <col min="13051" max="13051" width="45" style="4" customWidth="1"/>
    <col min="13052" max="13052" width="11.75" style="4" customWidth="1"/>
    <col min="13053" max="13053" width="15" style="4" customWidth="1"/>
    <col min="13054" max="13058" width="14" style="4" hidden="1" customWidth="1"/>
    <col min="13059" max="13059" width="66.75" style="4" customWidth="1"/>
    <col min="13060" max="13306" width="10" style="4"/>
    <col min="13307" max="13307" width="45" style="4" customWidth="1"/>
    <col min="13308" max="13308" width="11.75" style="4" customWidth="1"/>
    <col min="13309" max="13309" width="15" style="4" customWidth="1"/>
    <col min="13310" max="13314" width="14" style="4" hidden="1" customWidth="1"/>
    <col min="13315" max="13315" width="66.75" style="4" customWidth="1"/>
    <col min="13316" max="13562" width="10" style="4"/>
    <col min="13563" max="13563" width="45" style="4" customWidth="1"/>
    <col min="13564" max="13564" width="11.75" style="4" customWidth="1"/>
    <col min="13565" max="13565" width="15" style="4" customWidth="1"/>
    <col min="13566" max="13570" width="14" style="4" hidden="1" customWidth="1"/>
    <col min="13571" max="13571" width="66.75" style="4" customWidth="1"/>
    <col min="13572" max="13818" width="10" style="4"/>
    <col min="13819" max="13819" width="45" style="4" customWidth="1"/>
    <col min="13820" max="13820" width="11.75" style="4" customWidth="1"/>
    <col min="13821" max="13821" width="15" style="4" customWidth="1"/>
    <col min="13822" max="13826" width="14" style="4" hidden="1" customWidth="1"/>
    <col min="13827" max="13827" width="66.75" style="4" customWidth="1"/>
    <col min="13828" max="14074" width="10" style="4"/>
    <col min="14075" max="14075" width="45" style="4" customWidth="1"/>
    <col min="14076" max="14076" width="11.75" style="4" customWidth="1"/>
    <col min="14077" max="14077" width="15" style="4" customWidth="1"/>
    <col min="14078" max="14082" width="14" style="4" hidden="1" customWidth="1"/>
    <col min="14083" max="14083" width="66.75" style="4" customWidth="1"/>
    <col min="14084" max="14330" width="10" style="4"/>
    <col min="14331" max="14331" width="45" style="4" customWidth="1"/>
    <col min="14332" max="14332" width="11.75" style="4" customWidth="1"/>
    <col min="14333" max="14333" width="15" style="4" customWidth="1"/>
    <col min="14334" max="14338" width="14" style="4" hidden="1" customWidth="1"/>
    <col min="14339" max="14339" width="66.75" style="4" customWidth="1"/>
    <col min="14340" max="14586" width="10" style="4"/>
    <col min="14587" max="14587" width="45" style="4" customWidth="1"/>
    <col min="14588" max="14588" width="11.75" style="4" customWidth="1"/>
    <col min="14589" max="14589" width="15" style="4" customWidth="1"/>
    <col min="14590" max="14594" width="14" style="4" hidden="1" customWidth="1"/>
    <col min="14595" max="14595" width="66.75" style="4" customWidth="1"/>
    <col min="14596" max="14842" width="10" style="4"/>
    <col min="14843" max="14843" width="45" style="4" customWidth="1"/>
    <col min="14844" max="14844" width="11.75" style="4" customWidth="1"/>
    <col min="14845" max="14845" width="15" style="4" customWidth="1"/>
    <col min="14846" max="14850" width="14" style="4" hidden="1" customWidth="1"/>
    <col min="14851" max="14851" width="66.75" style="4" customWidth="1"/>
    <col min="14852" max="15098" width="10" style="4"/>
    <col min="15099" max="15099" width="45" style="4" customWidth="1"/>
    <col min="15100" max="15100" width="11.75" style="4" customWidth="1"/>
    <col min="15101" max="15101" width="15" style="4" customWidth="1"/>
    <col min="15102" max="15106" width="14" style="4" hidden="1" customWidth="1"/>
    <col min="15107" max="15107" width="66.75" style="4" customWidth="1"/>
    <col min="15108" max="15354" width="10" style="4"/>
    <col min="15355" max="15355" width="45" style="4" customWidth="1"/>
    <col min="15356" max="15356" width="11.75" style="4" customWidth="1"/>
    <col min="15357" max="15357" width="15" style="4" customWidth="1"/>
    <col min="15358" max="15362" width="14" style="4" hidden="1" customWidth="1"/>
    <col min="15363" max="15363" width="66.75" style="4" customWidth="1"/>
    <col min="15364" max="15610" width="10" style="4"/>
    <col min="15611" max="15611" width="45" style="4" customWidth="1"/>
    <col min="15612" max="15612" width="11.75" style="4" customWidth="1"/>
    <col min="15613" max="15613" width="15" style="4" customWidth="1"/>
    <col min="15614" max="15618" width="14" style="4" hidden="1" customWidth="1"/>
    <col min="15619" max="15619" width="66.75" style="4" customWidth="1"/>
    <col min="15620" max="15866" width="10" style="4"/>
    <col min="15867" max="15867" width="45" style="4" customWidth="1"/>
    <col min="15868" max="15868" width="11.75" style="4" customWidth="1"/>
    <col min="15869" max="15869" width="15" style="4" customWidth="1"/>
    <col min="15870" max="15874" width="14" style="4" hidden="1" customWidth="1"/>
    <col min="15875" max="15875" width="66.75" style="4" customWidth="1"/>
    <col min="15876" max="16122" width="10" style="4"/>
    <col min="16123" max="16123" width="45" style="4" customWidth="1"/>
    <col min="16124" max="16124" width="11.75" style="4" customWidth="1"/>
    <col min="16125" max="16125" width="15" style="4" customWidth="1"/>
    <col min="16126" max="16130" width="14" style="4" hidden="1" customWidth="1"/>
    <col min="16131" max="16131" width="66.75" style="4" customWidth="1"/>
    <col min="16136" max="16380" width="10" style="4"/>
    <col min="16381" max="16384" width="14" style="4" customWidth="1"/>
  </cols>
  <sheetData>
    <row r="1" spans="1:9 16132:16135" ht="15" customHeight="1">
      <c r="A1" s="45"/>
      <c r="B1" s="45"/>
      <c r="C1" s="45"/>
      <c r="D1" s="45"/>
      <c r="E1" s="45"/>
      <c r="F1" s="45"/>
      <c r="G1" s="45"/>
      <c r="H1" s="45"/>
      <c r="I1" s="45"/>
    </row>
    <row r="2" spans="1:9 16132:16135" ht="15" customHeight="1">
      <c r="A2" s="45"/>
      <c r="B2" s="45"/>
      <c r="C2" s="45"/>
      <c r="D2" s="45"/>
      <c r="E2" s="45"/>
      <c r="F2" s="45"/>
      <c r="G2" s="45"/>
      <c r="H2" s="45"/>
      <c r="I2" s="45"/>
    </row>
    <row r="3" spans="1:9 16132:16135" ht="15" customHeight="1">
      <c r="A3" s="45"/>
      <c r="B3" s="45"/>
      <c r="C3" s="45"/>
      <c r="D3" s="45"/>
      <c r="E3" s="45"/>
      <c r="F3" s="45"/>
      <c r="G3" s="45"/>
      <c r="H3" s="45"/>
      <c r="I3" s="45"/>
    </row>
    <row r="4" spans="1:9 16132:16135" ht="15" customHeight="1">
      <c r="A4" s="45"/>
      <c r="B4" s="45"/>
      <c r="C4" s="45"/>
      <c r="D4" s="45"/>
      <c r="E4" s="45"/>
      <c r="F4" s="45"/>
      <c r="G4" s="45"/>
      <c r="H4" s="45"/>
      <c r="I4" s="45"/>
    </row>
    <row r="5" spans="1:9 16132:16135" ht="15" customHeight="1">
      <c r="A5" s="45"/>
      <c r="B5" s="45"/>
      <c r="C5" s="45"/>
      <c r="D5" s="45"/>
      <c r="E5" s="45"/>
      <c r="F5" s="45"/>
      <c r="G5" s="45"/>
      <c r="H5" s="45"/>
      <c r="I5" s="45"/>
    </row>
    <row r="6" spans="1:9 16132:16135" ht="15" customHeight="1">
      <c r="A6" s="45"/>
      <c r="B6" s="45"/>
      <c r="C6" s="45"/>
      <c r="D6" s="45"/>
      <c r="E6" s="45"/>
      <c r="F6" s="45"/>
      <c r="G6" s="45"/>
      <c r="H6" s="45"/>
      <c r="I6" s="45"/>
    </row>
    <row r="7" spans="1:9 16132:16135" ht="210" customHeight="1">
      <c r="A7" s="45"/>
      <c r="B7" s="45"/>
      <c r="C7" s="45"/>
      <c r="D7" s="45"/>
      <c r="E7" s="45"/>
      <c r="F7" s="45"/>
      <c r="G7" s="45"/>
      <c r="H7" s="45"/>
      <c r="I7" s="45"/>
    </row>
    <row r="8" spans="1:9 16132:16135" ht="36" customHeight="1">
      <c r="A8" s="46" t="s">
        <v>58</v>
      </c>
      <c r="B8" s="46"/>
      <c r="C8" s="46"/>
      <c r="D8" s="46"/>
      <c r="E8" s="46"/>
      <c r="F8" s="46"/>
      <c r="G8" s="46"/>
      <c r="H8" s="46"/>
      <c r="I8" s="46"/>
    </row>
    <row r="9" spans="1:9 16132:16135" ht="26.5" customHeight="1">
      <c r="A9" s="14" t="s">
        <v>59</v>
      </c>
      <c r="B9" s="47" t="s">
        <v>60</v>
      </c>
      <c r="C9" s="47"/>
      <c r="D9" s="47"/>
      <c r="E9" s="47"/>
      <c r="F9" s="47"/>
      <c r="G9" s="47"/>
      <c r="H9" s="47"/>
      <c r="I9" s="47"/>
    </row>
    <row r="10" spans="1:9 16132:16135" ht="26.5" customHeight="1">
      <c r="A10" s="14" t="s">
        <v>61</v>
      </c>
      <c r="B10" s="48" t="s">
        <v>62</v>
      </c>
      <c r="C10" s="48"/>
      <c r="D10" s="48"/>
      <c r="E10" s="48"/>
      <c r="F10" s="48"/>
      <c r="G10" s="48"/>
      <c r="H10" s="48"/>
      <c r="I10" s="48"/>
    </row>
    <row r="11" spans="1:9 16132:16135" ht="26.25" customHeight="1">
      <c r="A11" s="49" t="s">
        <v>63</v>
      </c>
      <c r="B11" s="49"/>
      <c r="C11" s="49"/>
      <c r="D11" s="49"/>
      <c r="E11" s="49"/>
      <c r="F11" s="49"/>
      <c r="G11" s="49"/>
      <c r="H11" s="49"/>
      <c r="I11" s="49"/>
    </row>
    <row r="12" spans="1:9 16132:16135" ht="27" customHeight="1">
      <c r="A12" s="49" t="s">
        <v>64</v>
      </c>
      <c r="B12" s="49"/>
      <c r="C12" s="49"/>
      <c r="D12" s="49"/>
      <c r="E12" s="49"/>
      <c r="F12" s="49"/>
      <c r="G12" s="49"/>
      <c r="H12" s="49"/>
      <c r="I12" s="49"/>
    </row>
    <row r="13" spans="1:9 16132:16135" s="13" customFormat="1" ht="36" customHeight="1">
      <c r="A13" s="2" t="s">
        <v>0</v>
      </c>
      <c r="B13" s="2" t="s">
        <v>1</v>
      </c>
      <c r="C13" s="2" t="s">
        <v>2</v>
      </c>
      <c r="D13" s="2" t="s">
        <v>3</v>
      </c>
      <c r="E13" s="2" t="s">
        <v>85</v>
      </c>
      <c r="F13" s="32" t="s">
        <v>4</v>
      </c>
      <c r="G13" s="32" t="s">
        <v>5</v>
      </c>
      <c r="H13" s="1" t="s">
        <v>6</v>
      </c>
      <c r="I13" s="1" t="s">
        <v>7</v>
      </c>
      <c r="WVL13" s="25"/>
      <c r="WVM13" s="25"/>
      <c r="WVN13" s="25"/>
      <c r="WVO13" s="25"/>
    </row>
    <row r="14" spans="1:9 16132:16135" ht="17">
      <c r="A14" s="5" t="s">
        <v>8</v>
      </c>
      <c r="B14" s="6" t="s">
        <v>9</v>
      </c>
      <c r="C14" s="5"/>
      <c r="D14" s="26"/>
      <c r="E14" s="8"/>
      <c r="F14" s="33"/>
      <c r="G14" s="33"/>
      <c r="H14" s="28"/>
      <c r="I14" s="28"/>
    </row>
    <row r="15" spans="1:9 16132:16135" ht="17">
      <c r="A15" s="5" t="s">
        <v>10</v>
      </c>
      <c r="B15" s="6" t="s">
        <v>11</v>
      </c>
      <c r="C15" s="5"/>
      <c r="D15" s="26"/>
      <c r="E15" s="8"/>
      <c r="F15" s="33"/>
      <c r="G15" s="33"/>
      <c r="H15" s="28"/>
      <c r="I15" s="28"/>
    </row>
    <row r="16" spans="1:9 16132:16135" ht="135">
      <c r="A16" s="5"/>
      <c r="B16" s="6" t="s">
        <v>12</v>
      </c>
      <c r="C16" s="5" t="s">
        <v>13</v>
      </c>
      <c r="D16" s="26">
        <v>4</v>
      </c>
      <c r="E16" s="15" t="s">
        <v>65</v>
      </c>
      <c r="F16" s="34" t="s">
        <v>14</v>
      </c>
      <c r="G16" s="34" t="s">
        <v>15</v>
      </c>
      <c r="H16" s="10">
        <v>18040000</v>
      </c>
      <c r="I16" s="10">
        <f>H16*D16</f>
        <v>72160000</v>
      </c>
    </row>
    <row r="17" spans="1:9" ht="180">
      <c r="A17" s="5"/>
      <c r="B17" s="6" t="s">
        <v>16</v>
      </c>
      <c r="C17" s="5" t="s">
        <v>13</v>
      </c>
      <c r="D17" s="26">
        <v>2</v>
      </c>
      <c r="E17" s="15" t="s">
        <v>66</v>
      </c>
      <c r="F17" s="34" t="s">
        <v>17</v>
      </c>
      <c r="G17" s="34" t="s">
        <v>15</v>
      </c>
      <c r="H17" s="9">
        <v>26620000.000000004</v>
      </c>
      <c r="I17" s="10">
        <f t="shared" ref="I17:I36" si="0">H17*D17</f>
        <v>53240000.000000007</v>
      </c>
    </row>
    <row r="18" spans="1:9" ht="105">
      <c r="A18" s="5"/>
      <c r="B18" s="6" t="s">
        <v>18</v>
      </c>
      <c r="C18" s="5" t="s">
        <v>13</v>
      </c>
      <c r="D18" s="26">
        <v>2</v>
      </c>
      <c r="E18" s="15" t="s">
        <v>67</v>
      </c>
      <c r="F18" s="34" t="s">
        <v>19</v>
      </c>
      <c r="G18" s="34" t="s">
        <v>15</v>
      </c>
      <c r="H18" s="9">
        <v>16456000.000000002</v>
      </c>
      <c r="I18" s="10">
        <f t="shared" si="0"/>
        <v>32912000.000000004</v>
      </c>
    </row>
    <row r="19" spans="1:9" ht="60">
      <c r="A19" s="5"/>
      <c r="B19" s="6" t="s">
        <v>20</v>
      </c>
      <c r="C19" s="5" t="s">
        <v>13</v>
      </c>
      <c r="D19" s="26">
        <v>1</v>
      </c>
      <c r="E19" s="15" t="s">
        <v>21</v>
      </c>
      <c r="F19" s="34" t="s">
        <v>22</v>
      </c>
      <c r="G19" s="34" t="s">
        <v>15</v>
      </c>
      <c r="H19" s="10">
        <v>30976000.000000004</v>
      </c>
      <c r="I19" s="10">
        <f t="shared" si="0"/>
        <v>30976000.000000004</v>
      </c>
    </row>
    <row r="20" spans="1:9" ht="136">
      <c r="A20" s="5"/>
      <c r="B20" s="6" t="s">
        <v>23</v>
      </c>
      <c r="C20" s="5" t="s">
        <v>13</v>
      </c>
      <c r="D20" s="26">
        <v>2</v>
      </c>
      <c r="E20" s="16" t="s">
        <v>24</v>
      </c>
      <c r="F20" s="33" t="s">
        <v>25</v>
      </c>
      <c r="G20" s="34" t="s">
        <v>15</v>
      </c>
      <c r="H20" s="9">
        <v>2486000</v>
      </c>
      <c r="I20" s="10">
        <f t="shared" si="0"/>
        <v>4972000</v>
      </c>
    </row>
    <row r="21" spans="1:9" ht="119">
      <c r="A21" s="5"/>
      <c r="B21" s="6" t="s">
        <v>26</v>
      </c>
      <c r="C21" s="5" t="s">
        <v>27</v>
      </c>
      <c r="D21" s="26">
        <v>2</v>
      </c>
      <c r="E21" s="16" t="s">
        <v>28</v>
      </c>
      <c r="F21" s="33" t="s">
        <v>29</v>
      </c>
      <c r="G21" s="34" t="s">
        <v>15</v>
      </c>
      <c r="H21" s="10">
        <v>5060000</v>
      </c>
      <c r="I21" s="10">
        <f t="shared" si="0"/>
        <v>10120000</v>
      </c>
    </row>
    <row r="22" spans="1:9" ht="51">
      <c r="A22" s="5" t="s">
        <v>30</v>
      </c>
      <c r="B22" s="11" t="s">
        <v>31</v>
      </c>
      <c r="C22" s="5"/>
      <c r="D22" s="26"/>
      <c r="E22" s="16"/>
      <c r="F22" s="33"/>
      <c r="G22" s="34"/>
      <c r="H22" s="9">
        <v>0</v>
      </c>
      <c r="I22" s="10">
        <f t="shared" si="0"/>
        <v>0</v>
      </c>
    </row>
    <row r="23" spans="1:9" ht="409.6">
      <c r="A23" s="5"/>
      <c r="B23" s="6" t="s">
        <v>32</v>
      </c>
      <c r="C23" s="5" t="s">
        <v>13</v>
      </c>
      <c r="D23" s="26">
        <v>1</v>
      </c>
      <c r="E23" s="44" t="s">
        <v>94</v>
      </c>
      <c r="F23" s="35" t="s">
        <v>95</v>
      </c>
      <c r="G23" s="35" t="s">
        <v>15</v>
      </c>
      <c r="H23" s="41">
        <v>51000000</v>
      </c>
      <c r="I23" s="29">
        <f t="shared" si="0"/>
        <v>51000000</v>
      </c>
    </row>
    <row r="24" spans="1:9" ht="17">
      <c r="A24" s="12" t="s">
        <v>33</v>
      </c>
      <c r="B24" s="11" t="s">
        <v>34</v>
      </c>
      <c r="C24" s="5"/>
      <c r="D24" s="26"/>
      <c r="E24" s="16"/>
      <c r="F24" s="35"/>
      <c r="G24" s="35"/>
      <c r="H24" s="9">
        <v>0</v>
      </c>
      <c r="I24" s="29">
        <f t="shared" si="0"/>
        <v>0</v>
      </c>
    </row>
    <row r="25" spans="1:9" ht="22.25" customHeight="1">
      <c r="A25" s="5" t="s">
        <v>35</v>
      </c>
      <c r="B25" s="6" t="s">
        <v>36</v>
      </c>
      <c r="C25" s="5" t="s">
        <v>13</v>
      </c>
      <c r="D25" s="26">
        <v>2</v>
      </c>
      <c r="E25" s="16" t="s">
        <v>88</v>
      </c>
      <c r="F25" s="35" t="s">
        <v>87</v>
      </c>
      <c r="G25" s="35" t="s">
        <v>89</v>
      </c>
      <c r="H25" s="29">
        <v>132000</v>
      </c>
      <c r="I25" s="29">
        <f t="shared" si="0"/>
        <v>264000</v>
      </c>
    </row>
    <row r="26" spans="1:9" ht="135.5" customHeight="1">
      <c r="A26" s="5" t="s">
        <v>10</v>
      </c>
      <c r="B26" s="6" t="s">
        <v>37</v>
      </c>
      <c r="C26" s="5" t="s">
        <v>13</v>
      </c>
      <c r="D26" s="26">
        <v>2</v>
      </c>
      <c r="E26" s="15" t="s">
        <v>90</v>
      </c>
      <c r="F26" s="35" t="s">
        <v>91</v>
      </c>
      <c r="G26" s="35" t="s">
        <v>89</v>
      </c>
      <c r="H26" s="9">
        <v>13310000.000000002</v>
      </c>
      <c r="I26" s="29">
        <f t="shared" si="0"/>
        <v>26620000.000000004</v>
      </c>
    </row>
    <row r="27" spans="1:9" ht="34">
      <c r="A27" s="12" t="s">
        <v>38</v>
      </c>
      <c r="B27" s="11" t="s">
        <v>39</v>
      </c>
      <c r="C27" s="5"/>
      <c r="D27" s="26"/>
      <c r="E27" s="8"/>
      <c r="F27" s="33"/>
      <c r="G27" s="33"/>
      <c r="H27" s="10">
        <v>0</v>
      </c>
      <c r="I27" s="10">
        <f t="shared" si="0"/>
        <v>0</v>
      </c>
    </row>
    <row r="28" spans="1:9" ht="120">
      <c r="A28" s="5"/>
      <c r="B28" s="6" t="s">
        <v>40</v>
      </c>
      <c r="C28" s="5" t="s">
        <v>13</v>
      </c>
      <c r="D28" s="26">
        <v>8</v>
      </c>
      <c r="E28" s="17" t="s">
        <v>68</v>
      </c>
      <c r="F28" s="34" t="s">
        <v>41</v>
      </c>
      <c r="G28" s="34" t="s">
        <v>15</v>
      </c>
      <c r="H28" s="10">
        <v>2618000</v>
      </c>
      <c r="I28" s="10">
        <f t="shared" si="0"/>
        <v>20944000</v>
      </c>
    </row>
    <row r="29" spans="1:9" ht="90">
      <c r="A29" s="5"/>
      <c r="B29" s="6" t="s">
        <v>42</v>
      </c>
      <c r="C29" s="5" t="s">
        <v>13</v>
      </c>
      <c r="D29" s="26">
        <v>1</v>
      </c>
      <c r="E29" s="17" t="s">
        <v>69</v>
      </c>
      <c r="F29" s="34" t="s">
        <v>43</v>
      </c>
      <c r="G29" s="34" t="s">
        <v>15</v>
      </c>
      <c r="H29" s="9">
        <v>7964000.0000000009</v>
      </c>
      <c r="I29" s="10">
        <f t="shared" si="0"/>
        <v>7964000.0000000009</v>
      </c>
    </row>
    <row r="30" spans="1:9" ht="136">
      <c r="A30" s="5"/>
      <c r="B30" s="6" t="s">
        <v>44</v>
      </c>
      <c r="C30" s="5" t="s">
        <v>13</v>
      </c>
      <c r="D30" s="26">
        <v>2</v>
      </c>
      <c r="E30" s="18" t="s">
        <v>70</v>
      </c>
      <c r="F30" s="34" t="s">
        <v>45</v>
      </c>
      <c r="G30" s="34" t="s">
        <v>15</v>
      </c>
      <c r="H30" s="9">
        <v>3344000.0000000005</v>
      </c>
      <c r="I30" s="10">
        <f t="shared" si="0"/>
        <v>6688000.0000000009</v>
      </c>
    </row>
    <row r="31" spans="1:9" ht="119">
      <c r="A31" s="5"/>
      <c r="B31" s="6" t="s">
        <v>46</v>
      </c>
      <c r="C31" s="5" t="s">
        <v>13</v>
      </c>
      <c r="D31" s="26">
        <v>12</v>
      </c>
      <c r="E31" s="18" t="s">
        <v>71</v>
      </c>
      <c r="F31" s="34" t="s">
        <v>47</v>
      </c>
      <c r="G31" s="34" t="s">
        <v>15</v>
      </c>
      <c r="H31" s="10">
        <v>3212000.0000000005</v>
      </c>
      <c r="I31" s="10">
        <f t="shared" si="0"/>
        <v>38544000.000000007</v>
      </c>
    </row>
    <row r="32" spans="1:9" ht="103.25" customHeight="1">
      <c r="A32" s="5"/>
      <c r="B32" s="6" t="s">
        <v>48</v>
      </c>
      <c r="C32" s="5" t="s">
        <v>27</v>
      </c>
      <c r="D32" s="26">
        <v>1</v>
      </c>
      <c r="E32" s="7" t="s">
        <v>28</v>
      </c>
      <c r="F32" s="33" t="s">
        <v>29</v>
      </c>
      <c r="G32" s="34" t="s">
        <v>15</v>
      </c>
      <c r="H32" s="9">
        <v>5060000</v>
      </c>
      <c r="I32" s="10">
        <f t="shared" si="0"/>
        <v>5060000</v>
      </c>
    </row>
    <row r="33" spans="1:12" ht="119">
      <c r="A33" s="5"/>
      <c r="B33" s="6" t="s">
        <v>49</v>
      </c>
      <c r="C33" s="5" t="s">
        <v>13</v>
      </c>
      <c r="D33" s="26">
        <v>1</v>
      </c>
      <c r="E33" s="7" t="s">
        <v>50</v>
      </c>
      <c r="F33" s="36" t="s">
        <v>86</v>
      </c>
      <c r="G33" s="34" t="s">
        <v>15</v>
      </c>
      <c r="H33" s="10">
        <v>3146000.0000000005</v>
      </c>
      <c r="I33" s="10">
        <f t="shared" si="0"/>
        <v>3146000.0000000005</v>
      </c>
    </row>
    <row r="34" spans="1:12" ht="136">
      <c r="A34" s="5"/>
      <c r="B34" s="6" t="s">
        <v>51</v>
      </c>
      <c r="C34" s="5" t="s">
        <v>13</v>
      </c>
      <c r="D34" s="26">
        <v>1</v>
      </c>
      <c r="E34" s="7" t="s">
        <v>52</v>
      </c>
      <c r="F34" s="34" t="s">
        <v>53</v>
      </c>
      <c r="G34" s="34" t="s">
        <v>15</v>
      </c>
      <c r="H34" s="9">
        <v>9284000</v>
      </c>
      <c r="I34" s="10">
        <f t="shared" si="0"/>
        <v>9284000</v>
      </c>
    </row>
    <row r="35" spans="1:12" ht="75">
      <c r="A35" s="5"/>
      <c r="B35" s="6" t="s">
        <v>54</v>
      </c>
      <c r="C35" s="5" t="s">
        <v>13</v>
      </c>
      <c r="D35" s="26">
        <v>1</v>
      </c>
      <c r="E35" s="15" t="s">
        <v>92</v>
      </c>
      <c r="F35" s="34" t="s">
        <v>55</v>
      </c>
      <c r="G35" s="34" t="s">
        <v>15</v>
      </c>
      <c r="H35" s="9">
        <v>10604000</v>
      </c>
      <c r="I35" s="10">
        <f t="shared" si="0"/>
        <v>10604000</v>
      </c>
    </row>
    <row r="36" spans="1:12" ht="37" customHeight="1">
      <c r="A36" s="5"/>
      <c r="B36" s="6"/>
      <c r="C36" s="5" t="s">
        <v>56</v>
      </c>
      <c r="D36" s="26">
        <v>1</v>
      </c>
      <c r="E36" s="37" t="s">
        <v>93</v>
      </c>
      <c r="F36" s="34"/>
      <c r="G36" s="34"/>
      <c r="H36" s="9">
        <v>66000000.000000007</v>
      </c>
      <c r="I36" s="10">
        <f t="shared" si="0"/>
        <v>66000000.000000007</v>
      </c>
      <c r="K36" s="40"/>
    </row>
    <row r="37" spans="1:12" ht="27.25" customHeight="1">
      <c r="A37" s="50" t="s">
        <v>57</v>
      </c>
      <c r="B37" s="50"/>
      <c r="C37" s="50"/>
      <c r="D37" s="50"/>
      <c r="E37" s="50"/>
      <c r="F37" s="50"/>
      <c r="G37" s="50"/>
      <c r="H37" s="50"/>
      <c r="I37" s="43">
        <f>SUM(I16:I36)</f>
        <v>450498000</v>
      </c>
      <c r="J37" s="39"/>
      <c r="L37" s="40"/>
    </row>
    <row r="38" spans="1:12" ht="15" customHeight="1">
      <c r="A38" s="51" t="s">
        <v>72</v>
      </c>
      <c r="B38" s="51"/>
      <c r="C38" s="51"/>
      <c r="D38" s="51"/>
      <c r="E38" s="51"/>
      <c r="F38" s="51"/>
      <c r="G38" s="51"/>
      <c r="H38" s="51"/>
      <c r="I38" s="51"/>
    </row>
    <row r="39" spans="1:12" ht="15" customHeight="1">
      <c r="A39" s="52" t="s">
        <v>73</v>
      </c>
      <c r="B39" s="52"/>
      <c r="C39" s="52"/>
      <c r="D39" s="52"/>
      <c r="E39" s="52"/>
      <c r="F39" s="52"/>
      <c r="G39" s="52"/>
      <c r="H39" s="52"/>
      <c r="I39" s="52"/>
      <c r="J39" s="38"/>
      <c r="L39" s="42"/>
    </row>
    <row r="40" spans="1:12" ht="15" customHeight="1">
      <c r="A40" s="52" t="s">
        <v>74</v>
      </c>
      <c r="B40" s="52"/>
      <c r="C40" s="52"/>
      <c r="D40" s="52"/>
      <c r="E40" s="52"/>
      <c r="F40" s="52"/>
      <c r="G40" s="52"/>
      <c r="H40" s="52"/>
      <c r="I40" s="52"/>
    </row>
    <row r="41" spans="1:12" ht="15" customHeight="1">
      <c r="A41" s="52" t="s">
        <v>75</v>
      </c>
      <c r="B41" s="52"/>
      <c r="C41" s="52"/>
      <c r="D41" s="52"/>
      <c r="E41" s="52"/>
      <c r="F41" s="52"/>
      <c r="G41" s="52"/>
      <c r="H41" s="52"/>
      <c r="I41" s="52"/>
    </row>
    <row r="42" spans="1:12" ht="15" customHeight="1">
      <c r="A42" s="52" t="s">
        <v>76</v>
      </c>
      <c r="B42" s="52"/>
      <c r="C42" s="52"/>
      <c r="D42" s="52"/>
      <c r="E42" s="52"/>
      <c r="F42" s="52"/>
      <c r="G42" s="52"/>
      <c r="H42" s="52"/>
      <c r="I42" s="52"/>
    </row>
    <row r="43" spans="1:12" ht="15" customHeight="1">
      <c r="A43" s="54" t="s">
        <v>77</v>
      </c>
      <c r="B43" s="54"/>
      <c r="C43" s="54"/>
      <c r="D43" s="54"/>
      <c r="E43" s="54"/>
      <c r="F43" s="54"/>
      <c r="G43" s="54"/>
      <c r="H43" s="54"/>
      <c r="I43" s="54"/>
    </row>
    <row r="44" spans="1:12" ht="15" customHeight="1">
      <c r="A44" s="19" t="s">
        <v>78</v>
      </c>
      <c r="B44" s="19"/>
      <c r="C44" s="19"/>
      <c r="D44" s="20"/>
      <c r="E44" s="20"/>
      <c r="F44" s="20"/>
      <c r="G44" s="20"/>
      <c r="H44" s="30"/>
      <c r="I44" s="30"/>
    </row>
    <row r="45" spans="1:12" ht="15" customHeight="1">
      <c r="A45" s="55" t="s">
        <v>79</v>
      </c>
      <c r="B45" s="55"/>
      <c r="C45" s="55"/>
      <c r="D45" s="55"/>
      <c r="E45" s="55"/>
      <c r="F45" s="55"/>
      <c r="G45" s="55"/>
      <c r="H45" s="55"/>
      <c r="I45" s="55"/>
    </row>
    <row r="46" spans="1:12" ht="15" customHeight="1">
      <c r="A46" s="52" t="s">
        <v>80</v>
      </c>
      <c r="B46" s="52"/>
      <c r="C46" s="52"/>
      <c r="D46" s="52"/>
      <c r="E46" s="52"/>
      <c r="F46" s="52"/>
      <c r="G46" s="52"/>
      <c r="H46" s="52"/>
      <c r="I46" s="52"/>
    </row>
    <row r="47" spans="1:12" ht="15" customHeight="1">
      <c r="A47" s="21" t="s">
        <v>81</v>
      </c>
      <c r="B47" s="22"/>
      <c r="C47" s="22"/>
      <c r="D47" s="56" t="s">
        <v>83</v>
      </c>
      <c r="E47" s="56"/>
      <c r="F47" s="56"/>
      <c r="G47" s="56"/>
      <c r="H47" s="56"/>
      <c r="I47" s="56"/>
    </row>
    <row r="48" spans="1:12" ht="15" customHeight="1">
      <c r="A48" s="23" t="s">
        <v>82</v>
      </c>
      <c r="B48" s="24"/>
      <c r="C48" s="24"/>
      <c r="D48" s="53" t="s">
        <v>84</v>
      </c>
      <c r="E48" s="53"/>
      <c r="F48" s="53"/>
      <c r="G48" s="53"/>
      <c r="H48" s="53"/>
      <c r="I48" s="53"/>
    </row>
  </sheetData>
  <mergeCells count="17">
    <mergeCell ref="A41:I41"/>
    <mergeCell ref="D48:I48"/>
    <mergeCell ref="A42:I42"/>
    <mergeCell ref="A43:I43"/>
    <mergeCell ref="A45:I45"/>
    <mergeCell ref="A46:I46"/>
    <mergeCell ref="D47:I47"/>
    <mergeCell ref="A37:H37"/>
    <mergeCell ref="A12:I12"/>
    <mergeCell ref="A38:I38"/>
    <mergeCell ref="A39:I39"/>
    <mergeCell ref="A40:I40"/>
    <mergeCell ref="A1:I7"/>
    <mergeCell ref="A8:I8"/>
    <mergeCell ref="B9:I9"/>
    <mergeCell ref="B10:I10"/>
    <mergeCell ref="A11:I11"/>
  </mergeCells>
  <pageMargins left="1.1875" right="0" top="0.80208333333333304" bottom="0.78472222222222199" header="0.511811023622047" footer="0.40625"/>
  <pageSetup paperSize="9" scale="86" fitToHeight="0" orientation="landscape" horizontalDpi="300" verticalDpi="300"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Template/>
  <TotalTime>34</TotalTime>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TH chi phí TB</vt:lpstr>
      <vt:lpstr>'TH chi phí TB'!Print_Area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dc:description/>
  <cp:lastModifiedBy>Microsoft Office User</cp:lastModifiedBy>
  <cp:revision>12</cp:revision>
  <cp:lastPrinted>2026-06-13T02:22:28Z</cp:lastPrinted>
  <dcterms:created xsi:type="dcterms:W3CDTF">2026-06-10T02:48:28Z</dcterms:created>
  <dcterms:modified xsi:type="dcterms:W3CDTF">2026-06-13T12:27:18Z</dcterms:modified>
  <dc:language>vi-VN</dc:language>
</cp:coreProperties>
</file>