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Hoàng Huy/"/>
    </mc:Choice>
  </mc:AlternateContent>
  <xr:revisionPtr revIDLastSave="0" documentId="8_{E01D1608-C711-B94B-9FBB-890F783989CD}" xr6:coauthVersionLast="47" xr6:coauthVersionMax="47" xr10:uidLastSave="{00000000-0000-0000-0000-000000000000}"/>
  <bookViews>
    <workbookView xWindow="0" yWindow="660" windowWidth="30240" windowHeight="16780" tabRatio="500" xr2:uid="{00000000-000D-0000-FFFF-FFFF00000000}"/>
  </bookViews>
  <sheets>
    <sheet name="TH chi phí TB" sheetId="1" r:id="rId1"/>
  </sheets>
  <definedNames>
    <definedName name="_xlnm.Print_Area" localSheetId="0">'TH chi phí TB'!$A$1:$D$27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8" i="1" l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E2" i="1"/>
  <c r="E1" i="1"/>
  <c r="J29" i="1" l="1"/>
</calcChain>
</file>

<file path=xl/sharedStrings.xml><?xml version="1.0" encoding="utf-8"?>
<sst xmlns="http://schemas.openxmlformats.org/spreadsheetml/2006/main" count="127" uniqueCount="87">
  <si>
    <t>BẢNG TỔNG HỢP CHI PHÍ THIẾT BỊ CÔNG TRÌNH</t>
  </si>
  <si>
    <t>STT</t>
  </si>
  <si>
    <t>Tên vật tư</t>
  </si>
  <si>
    <t>Đơn vị</t>
  </si>
  <si>
    <t>Số lượng</t>
  </si>
  <si>
    <t>Ghi chú, thông số kỹ thuật</t>
  </si>
  <si>
    <t>Thông số kỹ thuật Gia Bảo báo giá</t>
  </si>
  <si>
    <t>MÃ HIỆU</t>
  </si>
  <si>
    <t>XUẤT XỨ</t>
  </si>
  <si>
    <t>Đơn giá</t>
  </si>
  <si>
    <t>Thành tiền</t>
  </si>
  <si>
    <t>1</t>
  </si>
  <si>
    <t>HỘI TRƯỜNG</t>
  </si>
  <si>
    <t>c</t>
  </si>
  <si>
    <t>Hệ thống âm thanh</t>
  </si>
  <si>
    <t xml:space="preserve"> + Loa hội trường toàn dải đặt trên sân khấu và bù âm giữa hội trường</t>
  </si>
  <si>
    <t>cái</t>
  </si>
  <si>
    <t>Loa toàn dải 15A, 
Kiểu: ACTIVE (liền công suất), 
Bộ giải mã âm thanh Bluetooth: Bluetooth 4.0; 
Công suất tối đa: 1200W; 
Tần số đáp ứng: 48 Hz - 20000 Hz; 
Dòng điện:  100 V - 240 V AC / 50 - 60 Hz; Kích thước (Rộng x Cao x Sâu): 416 x 695 x 415 (mm)</t>
  </si>
  <si>
    <r>
      <rPr>
        <sz val="11"/>
        <color rgb="FF000000"/>
        <rFont val="Times New Roman"/>
        <family val="1"/>
        <charset val="1"/>
      </rPr>
      <t xml:space="preserve">Loa toàn dải 15A, 
Kiểu: ACTIVE (liền công suất), 
</t>
    </r>
    <r>
      <rPr>
        <sz val="11"/>
        <color rgb="FF111111"/>
        <rFont val="Times New Roman"/>
        <family val="1"/>
        <charset val="1"/>
      </rPr>
      <t xml:space="preserve">Bộ giải mã âm thanh Bluetooth: Bluetooth 4.0; 
</t>
    </r>
    <r>
      <rPr>
        <sz val="11"/>
        <color rgb="FF000000"/>
        <rFont val="Times New Roman"/>
        <family val="1"/>
        <charset val="1"/>
      </rPr>
      <t xml:space="preserve">Công suất tối đa: </t>
    </r>
    <r>
      <rPr>
        <sz val="11"/>
        <color rgb="FF00A933"/>
        <rFont val="Times New Roman"/>
        <family val="1"/>
        <charset val="1"/>
      </rPr>
      <t xml:space="preserve">1600W; 
</t>
    </r>
    <r>
      <rPr>
        <sz val="11"/>
        <color rgb="FF000000"/>
        <rFont val="Times New Roman"/>
        <family val="1"/>
        <charset val="1"/>
      </rPr>
      <t xml:space="preserve">Tần số đáp ứng: 48 Hz - 20000 Hz; 
Dòng điện:  100 V - 240 V AC / 50 - 60 Hz; 
</t>
    </r>
    <r>
      <rPr>
        <sz val="11"/>
        <color rgb="FF00A933"/>
        <rFont val="Times New Roman"/>
        <family val="1"/>
        <charset val="1"/>
      </rPr>
      <t xml:space="preserve">Kích thước (Rộng x Cao x Sâu): 425 x 730 x 405 (mm)
</t>
    </r>
  </si>
  <si>
    <t>FLB QI 15</t>
  </si>
  <si>
    <t>China</t>
  </si>
  <si>
    <t xml:space="preserve"> + Loa siêu trầm</t>
  </si>
  <si>
    <t>Loa siêu trầm 18A, 
Kích thước loa trầm/cỡ trung: 18 inch., 
Kích thước loa (mm): 457.2 mm, 
Công suất (RMS): 600 W; 
Công suất tối đa: 2400 W; 
Dải tần số: 29Hz 
Preset depending; SPL tối đa (Áp suất âm thanh): 133 dB; 
Điện áp: 100 - 240V AC / 50 - 60 Hz; 
Kích thước (Rộng x Cao x Sâu): 626 x 672 x 637 (mm)</t>
  </si>
  <si>
    <r>
      <rPr>
        <sz val="11"/>
        <color rgb="FF000000"/>
        <rFont val="Times New Roman"/>
        <family val="1"/>
        <charset val="1"/>
      </rPr>
      <t>Loa siêu trầm 18A, 
Kích thước loa trầm/cỡ trung: 18 inch., 
Kích thước loa (mm</t>
    </r>
    <r>
      <rPr>
        <sz val="11"/>
        <color rgb="FF333333"/>
        <rFont val="Times New Roman"/>
        <family val="1"/>
        <charset val="1"/>
      </rPr>
      <t xml:space="preserve">): 457.2 mm, 
Công suất (RMS): 600 W; 
</t>
    </r>
    <r>
      <rPr>
        <sz val="11"/>
        <color rgb="FF000000"/>
        <rFont val="Times New Roman"/>
        <family val="1"/>
        <charset val="1"/>
      </rPr>
      <t>Công suất tối đa</t>
    </r>
    <r>
      <rPr>
        <sz val="11"/>
        <color rgb="FF3465A4"/>
        <rFont val="Times New Roman"/>
        <family val="1"/>
        <charset val="1"/>
      </rPr>
      <t>:</t>
    </r>
    <r>
      <rPr>
        <sz val="11"/>
        <color rgb="FF1211FE"/>
        <rFont val="Times New Roman"/>
        <family val="1"/>
        <charset val="1"/>
      </rPr>
      <t xml:space="preserve"> </t>
    </r>
    <r>
      <rPr>
        <sz val="11"/>
        <color rgb="FF00A933"/>
        <rFont val="Times New Roman"/>
        <family val="1"/>
        <charset val="1"/>
      </rPr>
      <t xml:space="preserve">2500 W; 
</t>
    </r>
    <r>
      <rPr>
        <sz val="11"/>
        <color rgb="FF333333"/>
        <rFont val="Times New Roman"/>
        <family val="1"/>
        <charset val="1"/>
      </rPr>
      <t xml:space="preserve">Dải tần số: 29Hz 
Preset depending; SPL tối đa (Áp suất âm thanh): 133 dB; 
</t>
    </r>
    <r>
      <rPr>
        <sz val="11"/>
        <color rgb="FF000000"/>
        <rFont val="Times New Roman"/>
        <family val="1"/>
        <charset val="1"/>
      </rPr>
      <t xml:space="preserve">Điện áp: 100 - 240V AC / 50 - 60 Hz; 
</t>
    </r>
    <r>
      <rPr>
        <sz val="11"/>
        <color rgb="FF00A933"/>
        <rFont val="Times New Roman"/>
        <family val="1"/>
        <charset val="1"/>
      </rPr>
      <t xml:space="preserve">Kích thước (Rộng x Cao x Sâu): 505 x 650 x 640 (mm)
</t>
    </r>
  </si>
  <si>
    <t>FLB QI 18</t>
  </si>
  <si>
    <t xml:space="preserve"> + Loa kiểm âm sân khấu</t>
  </si>
  <si>
    <t>Loa toàn dải ICOA 15A, 
Kiểu: ACTIVE (liền công suất); 
Công suất tối đa: 1200W; 
Tần số đáp ứng: 48 Hz - 20000 Hz; 
Dòng điện:  100 V - 240 V AC / 50 - 60 Hz; 
Kích thước (Rộng x Cao x Sâu): 416 x 695 x 415 (mm)</t>
  </si>
  <si>
    <r>
      <rPr>
        <sz val="11"/>
        <color rgb="FF000000"/>
        <rFont val="Times New Roman"/>
        <family val="1"/>
        <charset val="1"/>
      </rPr>
      <t>Loa toàn dải , 
Kiểu: ACTIVE (liền công suất); 
Công suất tối đa: 1200W; 
Tần số đáp ứng:</t>
    </r>
    <r>
      <rPr>
        <sz val="11"/>
        <color rgb="FF111111"/>
        <rFont val="Times New Roman"/>
        <family val="1"/>
        <charset val="1"/>
      </rPr>
      <t xml:space="preserve"> 48 Hz - 20000 Hz; 
</t>
    </r>
    <r>
      <rPr>
        <sz val="11"/>
        <color rgb="FF000000"/>
        <rFont val="Times New Roman"/>
        <family val="1"/>
        <charset val="1"/>
      </rPr>
      <t xml:space="preserve">Dòng điện:  100 V - 240 V AC / 50 - 60 Hz; 
</t>
    </r>
    <r>
      <rPr>
        <sz val="11"/>
        <color rgb="FF00A933"/>
        <rFont val="Times New Roman"/>
        <family val="1"/>
        <charset val="1"/>
      </rPr>
      <t>Kích thước (Rộng x Cao x Sâu): 375 x 610 x 365 (mm)</t>
    </r>
  </si>
  <si>
    <t>FLB IQ 12</t>
  </si>
  <si>
    <t xml:space="preserve"> + Bàn trộn âm thanh</t>
  </si>
  <si>
    <t>Bàn mixer, Số kênh: 16 kênh, Ghi âm đa kênh: 16 kênh @ 96kHz hoặc 24 kênh @ 48kHz, Phát lại đa kênh: 16 kênh @ 96kHz hoặc 22 kênh @ 48kHz</t>
  </si>
  <si>
    <t>Bàn mixer, Số kênh: 16 kênh, 
Ghi âm đa kênh: 16 kênh @ 96kHz hoặc 24 kênh @ 48kHz, Phát lại đa kênh: 16 kênh @ 96kHz hoặc 22 kênh @ 48kHz</t>
  </si>
  <si>
    <t>Soundcraft  - Ui 16 Digital</t>
  </si>
  <si>
    <t xml:space="preserve"> + Micro cổ ngỗng để bục phát biểu</t>
  </si>
  <si>
    <t>Micro cổ ngỗng 38A, 
Thuộc: Condenser microphone (Micro tụ điện), 
Đáp ứng tần số: 20Hz-18KHz, 
Chiều dài micrô: 410mm; 
Nguồn cấp: Pin AA, 
Phantom 48V; 
Kết nối cáp: Cáp tín hiệu ITC 8m và Đầu nối XLR 8,5mm</t>
  </si>
  <si>
    <t xml:space="preserve">ACS DA-830A </t>
  </si>
  <si>
    <t xml:space="preserve"> + Micro không dây, mỗi bộ gồm 1 đầu thu và 02 tay micro</t>
  </si>
  <si>
    <t>bộ</t>
  </si>
  <si>
    <t>Micro cầm tay không dây: 
Phạm vi tần số : 740  -  790MHz, 
Băng tần  hoạt động : FM, 
Phản ứng âm thanh : 80Hz  –  18KHz (± 3dB)</t>
  </si>
  <si>
    <t>Micro cầm tay không dây: 
Phạm  vi tần số : 740  -  790MHz, 
Băng tần hoạt động: FM, 
Chiều rộng ban nhạc có sẵn : 50MHz, 
Số kênh : 200, 
Điện áp : "100-240 - v 50-60 hz 12 VDC adapter (switch)</t>
  </si>
  <si>
    <t>FLB CS550</t>
  </si>
  <si>
    <t>d</t>
  </si>
  <si>
    <t>Hệ thống Thiết bị hội nghị truyền hình</t>
  </si>
  <si>
    <t xml:space="preserve"> + Camera hội nghị truyền hình (bao gồm: chi phí lắp đặt, vận chuyển, vật tư phụ)</t>
  </si>
  <si>
    <t>AVER 4K Camera CAM570, Cổng kết nối: USB type-B 3.1, HDMI 1.3, IP (RJ45 PoE), RS232, DC, Độ phân giải: 4K 30fps, Zoom: 36X total zoom (12X optical zoom), DFOV: 90°</t>
  </si>
  <si>
    <t>AVer CAM570</t>
  </si>
  <si>
    <t>TAIWAN</t>
  </si>
  <si>
    <t>2</t>
  </si>
  <si>
    <t>PHÒNG HỌP</t>
  </si>
  <si>
    <t>a</t>
  </si>
  <si>
    <t>Điều hòa 1 chiều 18000BTU</t>
  </si>
  <si>
    <t>ĐIỀU HÒA DAIKIN 1 CHIỀU 18000BTU INVERTER FTKF50ZVMV/RKF50ZVMV.</t>
  </si>
  <si>
    <t xml:space="preserve">ĐIỀU HÒA DAIKIN 1 CHIỀU 18000BTU INVERTER FTKF50ZVMV/RKF50ZVMV. </t>
  </si>
  <si>
    <t>b</t>
  </si>
  <si>
    <t>Giá treo tivi 55 inch</t>
  </si>
  <si>
    <t>Tivi samsung 55 inch</t>
  </si>
  <si>
    <t>https://www.dienmayxanh.com/tivi/smart-tivi-neo-qled-samsung-ai-4k-55-inch-qa55qn70f?utm_flashsale=1 (hoặc tương đương)</t>
  </si>
  <si>
    <t>e</t>
  </si>
  <si>
    <t>Hệ thống âm thanh phòng họp</t>
  </si>
  <si>
    <t xml:space="preserve"> + Loa âm trần</t>
  </si>
  <si>
    <t xml:space="preserve">Loa âm trần: Loa treble 1″ (25 mm) Titanium dome, 
Loa trầm 6.25″ (165 mm) Graphite Cone, Rubber Surround, Dải tần số đáp ứng +/-3 dB 65 Hz – 20 kHz, 
Công suất: 80 W program, 40 W (IEEE 219), 
Điện áp ra loa 100 V (8 Ω), Trở kháng: 8 Ω </t>
  </si>
  <si>
    <r>
      <rPr>
        <b/>
        <sz val="11"/>
        <color rgb="FF111111"/>
        <rFont val="Times New Roman"/>
        <family val="1"/>
        <charset val="1"/>
      </rPr>
      <t xml:space="preserve">Loa âm trần: Loa treble 1″ (25 mm) Titanium dome, 
</t>
    </r>
    <r>
      <rPr>
        <sz val="11"/>
        <color rgb="FF111111"/>
        <rFont val="Times New Roman"/>
        <family val="1"/>
        <charset val="1"/>
      </rPr>
      <t xml:space="preserve">Loa trầm 6.25″ (165 mm) Graphite Cone, Rubber Surround, Dải tần số đáp ứng +/-3 dB 65 Hz – 20 kHz, 
Công suất: 80 W program, 40 W (IEEE 219), 
Điện áp ra loa 100 V (8 Ω), 
Trở kháng: 8 Ω </t>
    </r>
  </si>
  <si>
    <t>FLB CLS 768</t>
  </si>
  <si>
    <t xml:space="preserve"> + Bộ điều khiển âm thanh trung tâm hội nghị</t>
  </si>
  <si>
    <r>
      <rPr>
        <b/>
        <sz val="12"/>
        <color rgb="FF000000"/>
        <rFont val="Times New Roman"/>
        <family val="1"/>
        <charset val="1"/>
      </rPr>
      <t xml:space="preserve">Bộ điều khiển trung tâm: 
</t>
    </r>
    <r>
      <rPr>
        <sz val="12"/>
        <color rgb="FF000000"/>
        <rFont val="Times New Roman"/>
        <family val="1"/>
        <charset val="1"/>
      </rPr>
      <t>Nguồn điện sử dụng:  100 đến 240 VAC, 50/60 Hz, 
Dòng tiêu thụ: 1,9 A (100 VAC) đến 1 A 240 (VAC), 
Kết nối với bộ điều khiển trung tâm phụ: 10 máy</t>
    </r>
  </si>
  <si>
    <r>
      <rPr>
        <b/>
        <sz val="11"/>
        <color rgb="FF111111"/>
        <rFont val="Times New Roman"/>
        <family val="1"/>
        <charset val="1"/>
      </rPr>
      <t>Bộ điều khiển trung tâm:</t>
    </r>
    <r>
      <rPr>
        <sz val="11"/>
        <color rgb="FF111111"/>
        <rFont val="Times New Roman"/>
        <family val="1"/>
        <charset val="1"/>
      </rPr>
      <t xml:space="preserve"> 
Nguồn điện sử dụng:  100 đến 240 VAC, 50/60 Hz, 
Dòng tiêu thụ: 1,9 A (100 VAC) đến 1 A 240 (VAC), 
Kết nối với bộ điều khiển trung tâm phụ: 10 máy</t>
    </r>
  </si>
  <si>
    <t>FLB TS-6510</t>
  </si>
  <si>
    <t xml:space="preserve"> + Micro chủ tọa</t>
  </si>
  <si>
    <r>
      <rPr>
        <b/>
        <sz val="12"/>
        <color rgb="FF000000"/>
        <rFont val="Times New Roman"/>
        <family val="1"/>
        <charset val="1"/>
      </rPr>
      <t xml:space="preserve">Micro chủ tọa: 
</t>
    </r>
    <r>
      <rPr>
        <sz val="12"/>
        <color rgb="FF000000"/>
        <rFont val="Times New Roman"/>
        <family val="1"/>
        <charset val="1"/>
      </rPr>
      <t>Đặc điểm định hướng: điện định hướng cardioid, 
Đáp ứng tần số: 20Hz-32KHz, 
Chiều dài micro: 52cm, 
Trở kháng đầu ra: &lt;200Ω, 
Áp suất âm thanh tối đa: 125dB (1%T.H.D.1kHz, 0dB SPL=2x10Pa), 
Chế độ cấp nguồn: Nguồn điện máy chủ DC24V</t>
    </r>
  </si>
  <si>
    <t>FLB TS 6510C</t>
  </si>
  <si>
    <t xml:space="preserve"> + Micro đại biểu</t>
  </si>
  <si>
    <r>
      <rPr>
        <b/>
        <sz val="12"/>
        <color rgb="FF000000"/>
        <rFont val="Times New Roman"/>
        <family val="1"/>
        <charset val="1"/>
      </rPr>
      <t xml:space="preserve">Micro đại biểu: 
</t>
    </r>
    <r>
      <rPr>
        <sz val="12"/>
        <color rgb="FF000000"/>
        <rFont val="Times New Roman"/>
        <family val="1"/>
        <charset val="1"/>
      </rPr>
      <t>Đặc điểm định hướng: điện định hướng cardioid, 
Đáp ứng tần số: 20Hz-32KHz, 
Chiều dài micro: 52cm, Trở kháng đầu ra: &lt;200Ω, 
Áp suất âm thanh tối đa: 125dB (1%T.H.D.1kHz, 0dB SPL=2x10Pa), 
Chế độ cấp nguồn: Nguồn điện máy chủ DC24V</t>
    </r>
  </si>
  <si>
    <t>FLB TS-6510D</t>
  </si>
  <si>
    <t xml:space="preserve"> + Micro không dây</t>
  </si>
  <si>
    <t xml:space="preserve"> + Micro cổ ngỗng</t>
  </si>
  <si>
    <t>Micro cổ ngỗng: thuộc Condenser microphone (Micro tụ điện), 
Đáp ứng tần số: 20Hz-18KHz, 
Chiều dài micrô: 410mm, 
Đáp ứng tần số: 20Hz-18KHz, 
Trở kháng đầu ra: 75 Ω , cân bằng, 
Nguồn cấp: Pin AA, Phantom 48V</t>
  </si>
  <si>
    <r>
      <rPr>
        <sz val="11"/>
        <rFont val="Times New Roman"/>
        <family val="1"/>
        <charset val="1"/>
      </rPr>
      <t xml:space="preserve">ACS </t>
    </r>
    <r>
      <rPr>
        <b/>
        <sz val="12"/>
        <rFont val="Times New Roman"/>
        <family val="1"/>
        <charset val="1"/>
      </rPr>
      <t>DA 280A</t>
    </r>
  </si>
  <si>
    <t xml:space="preserve"> + Thiết bị xử lý âm thanh DSP chống phản hồi âm</t>
  </si>
  <si>
    <t>Thiết bị xử lý âm thanh DSP chống phản hồi âm: 
Đáp ứng tần số 20Hz-20KHz, 
Đầu vào âm nhạc 93dB, 
Trở kháng đầu vào MIC 10K (Không cân bằng ), 
Âm nhạc 47K ( Không cân bằng ), 
Trở kháng đầu ra 300 (Cân bằng), 
1K (Không cân bằng ), 
Feedback 4 cấp độ</t>
  </si>
  <si>
    <t>ACS DSP6000</t>
  </si>
  <si>
    <t xml:space="preserve"> + Amply khuếch đại</t>
  </si>
  <si>
    <t>Amply kỹ thuật số công nghệ Class D, Công suất: 500, Tích hợp đầu vào: USB, Bluetooth, TF, FM, Điện năng tiêu thụ: 750W, Nguồn điện: ~ 220 -240V / 50Hz</t>
  </si>
  <si>
    <r>
      <rPr>
        <sz val="11"/>
        <color rgb="FF000000"/>
        <rFont val="Times New Roman"/>
        <family val="1"/>
        <charset val="1"/>
      </rPr>
      <t xml:space="preserve">Amply kỹ thuật số công nghệ Class D, 
Công suất: 650W, 
Tích hợp đầu vào: USB, Bluetooth, </t>
    </r>
    <r>
      <rPr>
        <sz val="11"/>
        <color rgb="FFFF0000"/>
        <rFont val="Times New Roman"/>
        <family val="1"/>
        <charset val="1"/>
      </rPr>
      <t>SD,</t>
    </r>
    <r>
      <rPr>
        <sz val="11"/>
        <color rgb="FF000000"/>
        <rFont val="Times New Roman"/>
        <family val="1"/>
        <charset val="1"/>
      </rPr>
      <t xml:space="preserve"> FM, 
Điện năng tiêu thụ:</t>
    </r>
    <r>
      <rPr>
        <sz val="11"/>
        <color rgb="FFFF0000"/>
        <rFont val="Times New Roman"/>
        <family val="1"/>
        <charset val="1"/>
      </rPr>
      <t xml:space="preserve"> 750W, 
</t>
    </r>
    <r>
      <rPr>
        <sz val="11"/>
        <color rgb="FF000000"/>
        <rFont val="Times New Roman"/>
        <family val="1"/>
        <charset val="1"/>
      </rPr>
      <t>Nguồn điện: ~ 220 -240V / 50Hz</t>
    </r>
  </si>
  <si>
    <t>ACS LS 650</t>
  </si>
  <si>
    <t>GÓI</t>
  </si>
  <si>
    <t>LẮP ĐẶT – VẬN CHUYỂN – VẬT TƯ THI CÔNG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</si>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</sst>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\-#,##0.000"/>
  </numFmts>
  <fonts count="16">
    <font>
      <sz val="8.25"/>
      <name val="Microsoft Sans Serif"/>
      <family val="2"/>
      <charset val="1"/>
    </font>
    <font>
      <sz val="12"/>
      <color rgb="FF000000"/>
      <name val="VNI-Times"/>
      <family val="2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111111"/>
      <name val="Times New Roman"/>
      <family val="1"/>
      <charset val="1"/>
    </font>
    <font>
      <sz val="11"/>
      <color rgb="FF00A933"/>
      <name val="Times New Roman"/>
      <family val="1"/>
      <charset val="1"/>
    </font>
    <font>
      <sz val="11"/>
      <color rgb="FF333333"/>
      <name val="Times New Roman"/>
      <family val="1"/>
      <charset val="1"/>
    </font>
    <font>
      <sz val="11"/>
      <color rgb="FF3465A4"/>
      <name val="Times New Roman"/>
      <family val="1"/>
      <charset val="1"/>
    </font>
    <font>
      <sz val="11"/>
      <color rgb="FF1211FE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1"/>
      <color rgb="FF111111"/>
      <name val="Times New Roman"/>
      <family val="1"/>
      <charset val="1"/>
    </font>
    <font>
      <sz val="11"/>
      <name val="Times New Roman"/>
      <family val="1"/>
      <charset val="1"/>
    </font>
    <font>
      <sz val="11"/>
      <color rgb="FFFF0000"/>
      <name val="Times New Roman"/>
      <family val="1"/>
      <charset val="1"/>
    </font>
    <font>
      <b/>
      <sz val="14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6F9D4"/>
        <bgColor rgb="FFFFF5CE"/>
      </patternFill>
    </fill>
    <fill>
      <patternFill patternType="solid">
        <fgColor rgb="FFFFFFFF"/>
        <bgColor rgb="FFF6F9D4"/>
      </patternFill>
    </fill>
    <fill>
      <patternFill patternType="solid">
        <fgColor rgb="FFFFF5CE"/>
        <bgColor rgb="FFF6F9D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protection locked="0"/>
    </xf>
    <xf numFmtId="0" fontId="1" fillId="0" borderId="0"/>
  </cellStyleXfs>
  <cellXfs count="33">
    <xf numFmtId="0" fontId="0" fillId="0" borderId="0" xfId="0">
      <protection locked="0"/>
    </xf>
    <xf numFmtId="49" fontId="2" fillId="0" borderId="0" xfId="0" applyNumberFormat="1" applyFont="1" applyAlignment="1">
      <alignment vertical="center" wrapText="1"/>
      <protection locked="0"/>
    </xf>
    <xf numFmtId="0" fontId="2" fillId="0" borderId="0" xfId="0" applyFont="1" applyAlignment="1">
      <alignment vertical="center" wrapText="1"/>
      <protection locked="0"/>
    </xf>
    <xf numFmtId="0" fontId="2" fillId="0" borderId="0" xfId="0" applyFont="1" applyAlignment="1">
      <alignment horizontal="left" vertical="center" wrapText="1"/>
      <protection locked="0"/>
    </xf>
    <xf numFmtId="3" fontId="2" fillId="0" borderId="0" xfId="0" applyNumberFormat="1" applyFont="1" applyAlignment="1">
      <alignment vertical="center" wrapText="1"/>
      <protection locked="0"/>
    </xf>
    <xf numFmtId="49" fontId="4" fillId="0" borderId="1" xfId="0" applyNumberFormat="1" applyFont="1" applyBorder="1" applyAlignment="1">
      <alignment horizontal="center" vertical="center" wrapText="1"/>
      <protection locked="0"/>
    </xf>
    <xf numFmtId="49" fontId="4" fillId="0" borderId="1" xfId="0" applyNumberFormat="1" applyFont="1" applyBorder="1" applyAlignment="1">
      <alignment vertical="center" wrapText="1"/>
      <protection locked="0"/>
    </xf>
    <xf numFmtId="164" fontId="4" fillId="0" borderId="1" xfId="0" applyNumberFormat="1" applyFont="1" applyBorder="1" applyAlignment="1">
      <alignment vertical="center" wrapText="1"/>
      <protection locked="0"/>
    </xf>
    <xf numFmtId="0" fontId="4" fillId="0" borderId="1" xfId="0" applyFont="1" applyBorder="1" applyAlignment="1">
      <alignment horizontal="left" vertical="center" wrapText="1"/>
      <protection locked="0"/>
    </xf>
    <xf numFmtId="0" fontId="2" fillId="0" borderId="1" xfId="0" applyFont="1" applyBorder="1" applyAlignment="1">
      <alignment vertical="center" wrapText="1"/>
      <protection locked="0"/>
    </xf>
    <xf numFmtId="3" fontId="2" fillId="0" borderId="1" xfId="0" applyNumberFormat="1" applyFont="1" applyBorder="1" applyAlignment="1">
      <alignment vertical="center" wrapText="1"/>
      <protection locked="0"/>
    </xf>
    <xf numFmtId="0" fontId="5" fillId="0" borderId="1" xfId="0" applyFont="1" applyBorder="1" applyAlignment="1">
      <alignment horizontal="left" vertical="center" wrapText="1"/>
      <protection locked="0"/>
    </xf>
    <xf numFmtId="0" fontId="3" fillId="3" borderId="1" xfId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3" fillId="0" borderId="1" xfId="0" applyFont="1" applyBorder="1" applyAlignment="1">
      <alignment vertical="center" wrapText="1"/>
      <protection locked="0"/>
    </xf>
    <xf numFmtId="49" fontId="11" fillId="0" borderId="1" xfId="0" applyNumberFormat="1" applyFont="1" applyBorder="1" applyAlignment="1">
      <alignment vertical="center" wrapText="1"/>
      <protection locked="0"/>
    </xf>
    <xf numFmtId="0" fontId="4" fillId="4" borderId="1" xfId="0" applyFont="1" applyFill="1" applyBorder="1" applyAlignment="1">
      <alignment horizontal="left" vertical="center" wrapText="1"/>
      <protection locked="0"/>
    </xf>
    <xf numFmtId="0" fontId="4" fillId="4" borderId="1" xfId="0" applyFont="1" applyFill="1" applyBorder="1" applyAlignment="1">
      <alignment vertical="center" wrapText="1"/>
      <protection locked="0"/>
    </xf>
    <xf numFmtId="0" fontId="4" fillId="4" borderId="1" xfId="0" applyFont="1" applyFill="1" applyBorder="1" applyAlignment="1">
      <alignment horizontal="center" vertical="center" wrapText="1"/>
      <protection locked="0"/>
    </xf>
    <xf numFmtId="3" fontId="2" fillId="4" borderId="1" xfId="0" applyNumberFormat="1" applyFont="1" applyFill="1" applyBorder="1" applyAlignment="1">
      <alignment vertical="center" wrapText="1"/>
      <protection locked="0"/>
    </xf>
    <xf numFmtId="3" fontId="2" fillId="4" borderId="1" xfId="1" applyNumberFormat="1" applyFont="1" applyFill="1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center" vertical="center" wrapText="1"/>
      <protection locked="0"/>
    </xf>
    <xf numFmtId="0" fontId="2" fillId="4" borderId="1" xfId="0" applyFont="1" applyFill="1" applyBorder="1" applyAlignment="1">
      <alignment vertical="center" wrapText="1"/>
      <protection locked="0"/>
    </xf>
    <xf numFmtId="0" fontId="12" fillId="0" borderId="1" xfId="0" applyFont="1" applyBorder="1" applyAlignment="1">
      <alignment horizontal="left" vertical="center" wrapText="1"/>
      <protection locked="0"/>
    </xf>
    <xf numFmtId="0" fontId="11" fillId="0" borderId="1" xfId="0" applyFont="1" applyBorder="1" applyAlignment="1">
      <alignment horizontal="left" vertical="center" wrapText="1"/>
      <protection locked="0"/>
    </xf>
    <xf numFmtId="0" fontId="13" fillId="0" borderId="1" xfId="0" applyFont="1" applyBorder="1" applyAlignment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  <protection locked="0"/>
    </xf>
    <xf numFmtId="49" fontId="15" fillId="0" borderId="1" xfId="0" applyNumberFormat="1" applyFont="1" applyBorder="1" applyAlignment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  <protection locked="0"/>
    </xf>
    <xf numFmtId="3" fontId="3" fillId="2" borderId="1" xfId="0" applyNumberFormat="1" applyFont="1" applyFill="1" applyBorder="1" applyAlignment="1">
      <alignment horizontal="center" vertical="center" wrapText="1"/>
      <protection locked="0"/>
    </xf>
    <xf numFmtId="49" fontId="3" fillId="0" borderId="0" xfId="0" applyNumberFormat="1" applyFont="1" applyAlignment="1">
      <alignment horizontal="center" vertical="center" wrapText="1"/>
      <protection locked="0"/>
    </xf>
  </cellXfs>
  <cellStyles count="2">
    <cellStyle name="Normal" xfId="0" builtinId="0"/>
    <cellStyle name="Normal 3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1211F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00A933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P1048576"/>
  <sheetViews>
    <sheetView showZeros="0" tabSelected="1" topLeftCell="A12" zoomScale="80" zoomScaleNormal="80" workbookViewId="0">
      <selection activeCell="P27" sqref="P27"/>
    </sheetView>
  </sheetViews>
  <sheetFormatPr baseColWidth="10" defaultColWidth="10" defaultRowHeight="15" customHeight="1"/>
  <cols>
    <col min="1" max="1" width="10" style="1"/>
    <col min="2" max="2" width="28.25" style="1" customWidth="1"/>
    <col min="3" max="3" width="8" style="1" customWidth="1"/>
    <col min="4" max="4" width="12.25" style="2" customWidth="1"/>
    <col min="5" max="5" width="67.5" style="3" customWidth="1"/>
    <col min="6" max="6" width="65.5" style="2" customWidth="1"/>
    <col min="7" max="7" width="17.75" style="2" customWidth="1"/>
    <col min="8" max="8" width="16" style="2" customWidth="1"/>
    <col min="9" max="9" width="18.5" style="4" customWidth="1"/>
    <col min="10" max="10" width="28.5" style="4" customWidth="1"/>
    <col min="11" max="251" width="10" style="2"/>
    <col min="252" max="252" width="45" style="2" customWidth="1"/>
    <col min="253" max="253" width="11.75" style="2" customWidth="1"/>
    <col min="254" max="254" width="15" style="2" customWidth="1"/>
    <col min="255" max="259" width="14" style="2" hidden="1" customWidth="1"/>
    <col min="260" max="260" width="66.75" style="2" customWidth="1"/>
    <col min="261" max="507" width="10" style="2"/>
    <col min="508" max="508" width="45" style="2" customWidth="1"/>
    <col min="509" max="509" width="11.75" style="2" customWidth="1"/>
    <col min="510" max="510" width="15" style="2" customWidth="1"/>
    <col min="511" max="515" width="14" style="2" hidden="1" customWidth="1"/>
    <col min="516" max="516" width="66.75" style="2" customWidth="1"/>
    <col min="517" max="763" width="10" style="2"/>
    <col min="764" max="764" width="45" style="2" customWidth="1"/>
    <col min="765" max="765" width="11.75" style="2" customWidth="1"/>
    <col min="766" max="766" width="15" style="2" customWidth="1"/>
    <col min="767" max="771" width="14" style="2" hidden="1" customWidth="1"/>
    <col min="772" max="772" width="66.75" style="2" customWidth="1"/>
    <col min="773" max="1019" width="10" style="2"/>
    <col min="1020" max="1020" width="45" style="2" customWidth="1"/>
    <col min="1021" max="1021" width="11.75" style="2" customWidth="1"/>
    <col min="1022" max="1022" width="15" style="2" customWidth="1"/>
    <col min="1023" max="1027" width="14" style="2" hidden="1" customWidth="1"/>
    <col min="1028" max="1028" width="66.75" style="2" customWidth="1"/>
    <col min="1029" max="1275" width="10" style="2"/>
    <col min="1276" max="1276" width="45" style="2" customWidth="1"/>
    <col min="1277" max="1277" width="11.75" style="2" customWidth="1"/>
    <col min="1278" max="1278" width="15" style="2" customWidth="1"/>
    <col min="1279" max="1283" width="14" style="2" hidden="1" customWidth="1"/>
    <col min="1284" max="1284" width="66.75" style="2" customWidth="1"/>
    <col min="1285" max="1531" width="10" style="2"/>
    <col min="1532" max="1532" width="45" style="2" customWidth="1"/>
    <col min="1533" max="1533" width="11.75" style="2" customWidth="1"/>
    <col min="1534" max="1534" width="15" style="2" customWidth="1"/>
    <col min="1535" max="1539" width="14" style="2" hidden="1" customWidth="1"/>
    <col min="1540" max="1540" width="66.75" style="2" customWidth="1"/>
    <col min="1541" max="1787" width="10" style="2"/>
    <col min="1788" max="1788" width="45" style="2" customWidth="1"/>
    <col min="1789" max="1789" width="11.75" style="2" customWidth="1"/>
    <col min="1790" max="1790" width="15" style="2" customWidth="1"/>
    <col min="1791" max="1795" width="14" style="2" hidden="1" customWidth="1"/>
    <col min="1796" max="1796" width="66.75" style="2" customWidth="1"/>
    <col min="1797" max="2043" width="10" style="2"/>
    <col min="2044" max="2044" width="45" style="2" customWidth="1"/>
    <col min="2045" max="2045" width="11.75" style="2" customWidth="1"/>
    <col min="2046" max="2046" width="15" style="2" customWidth="1"/>
    <col min="2047" max="2051" width="14" style="2" hidden="1" customWidth="1"/>
    <col min="2052" max="2052" width="66.75" style="2" customWidth="1"/>
    <col min="2053" max="2299" width="10" style="2"/>
    <col min="2300" max="2300" width="45" style="2" customWidth="1"/>
    <col min="2301" max="2301" width="11.75" style="2" customWidth="1"/>
    <col min="2302" max="2302" width="15" style="2" customWidth="1"/>
    <col min="2303" max="2307" width="14" style="2" hidden="1" customWidth="1"/>
    <col min="2308" max="2308" width="66.75" style="2" customWidth="1"/>
    <col min="2309" max="2555" width="10" style="2"/>
    <col min="2556" max="2556" width="45" style="2" customWidth="1"/>
    <col min="2557" max="2557" width="11.75" style="2" customWidth="1"/>
    <col min="2558" max="2558" width="15" style="2" customWidth="1"/>
    <col min="2559" max="2563" width="14" style="2" hidden="1" customWidth="1"/>
    <col min="2564" max="2564" width="66.75" style="2" customWidth="1"/>
    <col min="2565" max="2811" width="10" style="2"/>
    <col min="2812" max="2812" width="45" style="2" customWidth="1"/>
    <col min="2813" max="2813" width="11.75" style="2" customWidth="1"/>
    <col min="2814" max="2814" width="15" style="2" customWidth="1"/>
    <col min="2815" max="2819" width="14" style="2" hidden="1" customWidth="1"/>
    <col min="2820" max="2820" width="66.75" style="2" customWidth="1"/>
    <col min="2821" max="3067" width="10" style="2"/>
    <col min="3068" max="3068" width="45" style="2" customWidth="1"/>
    <col min="3069" max="3069" width="11.75" style="2" customWidth="1"/>
    <col min="3070" max="3070" width="15" style="2" customWidth="1"/>
    <col min="3071" max="3075" width="14" style="2" hidden="1" customWidth="1"/>
    <col min="3076" max="3076" width="66.75" style="2" customWidth="1"/>
    <col min="3077" max="3323" width="10" style="2"/>
    <col min="3324" max="3324" width="45" style="2" customWidth="1"/>
    <col min="3325" max="3325" width="11.75" style="2" customWidth="1"/>
    <col min="3326" max="3326" width="15" style="2" customWidth="1"/>
    <col min="3327" max="3331" width="14" style="2" hidden="1" customWidth="1"/>
    <col min="3332" max="3332" width="66.75" style="2" customWidth="1"/>
    <col min="3333" max="3579" width="10" style="2"/>
    <col min="3580" max="3580" width="45" style="2" customWidth="1"/>
    <col min="3581" max="3581" width="11.75" style="2" customWidth="1"/>
    <col min="3582" max="3582" width="15" style="2" customWidth="1"/>
    <col min="3583" max="3587" width="14" style="2" hidden="1" customWidth="1"/>
    <col min="3588" max="3588" width="66.75" style="2" customWidth="1"/>
    <col min="3589" max="3835" width="10" style="2"/>
    <col min="3836" max="3836" width="45" style="2" customWidth="1"/>
    <col min="3837" max="3837" width="11.75" style="2" customWidth="1"/>
    <col min="3838" max="3838" width="15" style="2" customWidth="1"/>
    <col min="3839" max="3843" width="14" style="2" hidden="1" customWidth="1"/>
    <col min="3844" max="3844" width="66.75" style="2" customWidth="1"/>
    <col min="3845" max="4091" width="10" style="2"/>
    <col min="4092" max="4092" width="45" style="2" customWidth="1"/>
    <col min="4093" max="4093" width="11.75" style="2" customWidth="1"/>
    <col min="4094" max="4094" width="15" style="2" customWidth="1"/>
    <col min="4095" max="4099" width="14" style="2" hidden="1" customWidth="1"/>
    <col min="4100" max="4100" width="66.75" style="2" customWidth="1"/>
    <col min="4101" max="4347" width="10" style="2"/>
    <col min="4348" max="4348" width="45" style="2" customWidth="1"/>
    <col min="4349" max="4349" width="11.75" style="2" customWidth="1"/>
    <col min="4350" max="4350" width="15" style="2" customWidth="1"/>
    <col min="4351" max="4355" width="14" style="2" hidden="1" customWidth="1"/>
    <col min="4356" max="4356" width="66.75" style="2" customWidth="1"/>
    <col min="4357" max="4603" width="10" style="2"/>
    <col min="4604" max="4604" width="45" style="2" customWidth="1"/>
    <col min="4605" max="4605" width="11.75" style="2" customWidth="1"/>
    <col min="4606" max="4606" width="15" style="2" customWidth="1"/>
    <col min="4607" max="4611" width="14" style="2" hidden="1" customWidth="1"/>
    <col min="4612" max="4612" width="66.75" style="2" customWidth="1"/>
    <col min="4613" max="4859" width="10" style="2"/>
    <col min="4860" max="4860" width="45" style="2" customWidth="1"/>
    <col min="4861" max="4861" width="11.75" style="2" customWidth="1"/>
    <col min="4862" max="4862" width="15" style="2" customWidth="1"/>
    <col min="4863" max="4867" width="14" style="2" hidden="1" customWidth="1"/>
    <col min="4868" max="4868" width="66.75" style="2" customWidth="1"/>
    <col min="4869" max="5115" width="10" style="2"/>
    <col min="5116" max="5116" width="45" style="2" customWidth="1"/>
    <col min="5117" max="5117" width="11.75" style="2" customWidth="1"/>
    <col min="5118" max="5118" width="15" style="2" customWidth="1"/>
    <col min="5119" max="5123" width="14" style="2" hidden="1" customWidth="1"/>
    <col min="5124" max="5124" width="66.75" style="2" customWidth="1"/>
    <col min="5125" max="5371" width="10" style="2"/>
    <col min="5372" max="5372" width="45" style="2" customWidth="1"/>
    <col min="5373" max="5373" width="11.75" style="2" customWidth="1"/>
    <col min="5374" max="5374" width="15" style="2" customWidth="1"/>
    <col min="5375" max="5379" width="14" style="2" hidden="1" customWidth="1"/>
    <col min="5380" max="5380" width="66.75" style="2" customWidth="1"/>
    <col min="5381" max="5627" width="10" style="2"/>
    <col min="5628" max="5628" width="45" style="2" customWidth="1"/>
    <col min="5629" max="5629" width="11.75" style="2" customWidth="1"/>
    <col min="5630" max="5630" width="15" style="2" customWidth="1"/>
    <col min="5631" max="5635" width="14" style="2" hidden="1" customWidth="1"/>
    <col min="5636" max="5636" width="66.75" style="2" customWidth="1"/>
    <col min="5637" max="5883" width="10" style="2"/>
    <col min="5884" max="5884" width="45" style="2" customWidth="1"/>
    <col min="5885" max="5885" width="11.75" style="2" customWidth="1"/>
    <col min="5886" max="5886" width="15" style="2" customWidth="1"/>
    <col min="5887" max="5891" width="14" style="2" hidden="1" customWidth="1"/>
    <col min="5892" max="5892" width="66.75" style="2" customWidth="1"/>
    <col min="5893" max="6139" width="10" style="2"/>
    <col min="6140" max="6140" width="45" style="2" customWidth="1"/>
    <col min="6141" max="6141" width="11.75" style="2" customWidth="1"/>
    <col min="6142" max="6142" width="15" style="2" customWidth="1"/>
    <col min="6143" max="6147" width="14" style="2" hidden="1" customWidth="1"/>
    <col min="6148" max="6148" width="66.75" style="2" customWidth="1"/>
    <col min="6149" max="6395" width="10" style="2"/>
    <col min="6396" max="6396" width="45" style="2" customWidth="1"/>
    <col min="6397" max="6397" width="11.75" style="2" customWidth="1"/>
    <col min="6398" max="6398" width="15" style="2" customWidth="1"/>
    <col min="6399" max="6403" width="14" style="2" hidden="1" customWidth="1"/>
    <col min="6404" max="6404" width="66.75" style="2" customWidth="1"/>
    <col min="6405" max="6651" width="10" style="2"/>
    <col min="6652" max="6652" width="45" style="2" customWidth="1"/>
    <col min="6653" max="6653" width="11.75" style="2" customWidth="1"/>
    <col min="6654" max="6654" width="15" style="2" customWidth="1"/>
    <col min="6655" max="6659" width="14" style="2" hidden="1" customWidth="1"/>
    <col min="6660" max="6660" width="66.75" style="2" customWidth="1"/>
    <col min="6661" max="6907" width="10" style="2"/>
    <col min="6908" max="6908" width="45" style="2" customWidth="1"/>
    <col min="6909" max="6909" width="11.75" style="2" customWidth="1"/>
    <col min="6910" max="6910" width="15" style="2" customWidth="1"/>
    <col min="6911" max="6915" width="14" style="2" hidden="1" customWidth="1"/>
    <col min="6916" max="6916" width="66.75" style="2" customWidth="1"/>
    <col min="6917" max="7163" width="10" style="2"/>
    <col min="7164" max="7164" width="45" style="2" customWidth="1"/>
    <col min="7165" max="7165" width="11.75" style="2" customWidth="1"/>
    <col min="7166" max="7166" width="15" style="2" customWidth="1"/>
    <col min="7167" max="7171" width="14" style="2" hidden="1" customWidth="1"/>
    <col min="7172" max="7172" width="66.75" style="2" customWidth="1"/>
    <col min="7173" max="7419" width="10" style="2"/>
    <col min="7420" max="7420" width="45" style="2" customWidth="1"/>
    <col min="7421" max="7421" width="11.75" style="2" customWidth="1"/>
    <col min="7422" max="7422" width="15" style="2" customWidth="1"/>
    <col min="7423" max="7427" width="14" style="2" hidden="1" customWidth="1"/>
    <col min="7428" max="7428" width="66.75" style="2" customWidth="1"/>
    <col min="7429" max="7675" width="10" style="2"/>
    <col min="7676" max="7676" width="45" style="2" customWidth="1"/>
    <col min="7677" max="7677" width="11.75" style="2" customWidth="1"/>
    <col min="7678" max="7678" width="15" style="2" customWidth="1"/>
    <col min="7679" max="7683" width="14" style="2" hidden="1" customWidth="1"/>
    <col min="7684" max="7684" width="66.75" style="2" customWidth="1"/>
    <col min="7685" max="7931" width="10" style="2"/>
    <col min="7932" max="7932" width="45" style="2" customWidth="1"/>
    <col min="7933" max="7933" width="11.75" style="2" customWidth="1"/>
    <col min="7934" max="7934" width="15" style="2" customWidth="1"/>
    <col min="7935" max="7939" width="14" style="2" hidden="1" customWidth="1"/>
    <col min="7940" max="7940" width="66.75" style="2" customWidth="1"/>
    <col min="7941" max="8187" width="10" style="2"/>
    <col min="8188" max="8188" width="45" style="2" customWidth="1"/>
    <col min="8189" max="8189" width="11.75" style="2" customWidth="1"/>
    <col min="8190" max="8190" width="15" style="2" customWidth="1"/>
    <col min="8191" max="8195" width="14" style="2" hidden="1" customWidth="1"/>
    <col min="8196" max="8196" width="66.75" style="2" customWidth="1"/>
    <col min="8197" max="8443" width="10" style="2"/>
    <col min="8444" max="8444" width="45" style="2" customWidth="1"/>
    <col min="8445" max="8445" width="11.75" style="2" customWidth="1"/>
    <col min="8446" max="8446" width="15" style="2" customWidth="1"/>
    <col min="8447" max="8451" width="14" style="2" hidden="1" customWidth="1"/>
    <col min="8452" max="8452" width="66.75" style="2" customWidth="1"/>
    <col min="8453" max="8699" width="10" style="2"/>
    <col min="8700" max="8700" width="45" style="2" customWidth="1"/>
    <col min="8701" max="8701" width="11.75" style="2" customWidth="1"/>
    <col min="8702" max="8702" width="15" style="2" customWidth="1"/>
    <col min="8703" max="8707" width="14" style="2" hidden="1" customWidth="1"/>
    <col min="8708" max="8708" width="66.75" style="2" customWidth="1"/>
    <col min="8709" max="8955" width="10" style="2"/>
    <col min="8956" max="8956" width="45" style="2" customWidth="1"/>
    <col min="8957" max="8957" width="11.75" style="2" customWidth="1"/>
    <col min="8958" max="8958" width="15" style="2" customWidth="1"/>
    <col min="8959" max="8963" width="14" style="2" hidden="1" customWidth="1"/>
    <col min="8964" max="8964" width="66.75" style="2" customWidth="1"/>
    <col min="8965" max="9211" width="10" style="2"/>
    <col min="9212" max="9212" width="45" style="2" customWidth="1"/>
    <col min="9213" max="9213" width="11.75" style="2" customWidth="1"/>
    <col min="9214" max="9214" width="15" style="2" customWidth="1"/>
    <col min="9215" max="9219" width="14" style="2" hidden="1" customWidth="1"/>
    <col min="9220" max="9220" width="66.75" style="2" customWidth="1"/>
    <col min="9221" max="9467" width="10" style="2"/>
    <col min="9468" max="9468" width="45" style="2" customWidth="1"/>
    <col min="9469" max="9469" width="11.75" style="2" customWidth="1"/>
    <col min="9470" max="9470" width="15" style="2" customWidth="1"/>
    <col min="9471" max="9475" width="14" style="2" hidden="1" customWidth="1"/>
    <col min="9476" max="9476" width="66.75" style="2" customWidth="1"/>
    <col min="9477" max="9723" width="10" style="2"/>
    <col min="9724" max="9724" width="45" style="2" customWidth="1"/>
    <col min="9725" max="9725" width="11.75" style="2" customWidth="1"/>
    <col min="9726" max="9726" width="15" style="2" customWidth="1"/>
    <col min="9727" max="9731" width="14" style="2" hidden="1" customWidth="1"/>
    <col min="9732" max="9732" width="66.75" style="2" customWidth="1"/>
    <col min="9733" max="9979" width="10" style="2"/>
    <col min="9980" max="9980" width="45" style="2" customWidth="1"/>
    <col min="9981" max="9981" width="11.75" style="2" customWidth="1"/>
    <col min="9982" max="9982" width="15" style="2" customWidth="1"/>
    <col min="9983" max="9987" width="14" style="2" hidden="1" customWidth="1"/>
    <col min="9988" max="9988" width="66.75" style="2" customWidth="1"/>
    <col min="9989" max="10235" width="10" style="2"/>
    <col min="10236" max="10236" width="45" style="2" customWidth="1"/>
    <col min="10237" max="10237" width="11.75" style="2" customWidth="1"/>
    <col min="10238" max="10238" width="15" style="2" customWidth="1"/>
    <col min="10239" max="10243" width="14" style="2" hidden="1" customWidth="1"/>
    <col min="10244" max="10244" width="66.75" style="2" customWidth="1"/>
    <col min="10245" max="10491" width="10" style="2"/>
    <col min="10492" max="10492" width="45" style="2" customWidth="1"/>
    <col min="10493" max="10493" width="11.75" style="2" customWidth="1"/>
    <col min="10494" max="10494" width="15" style="2" customWidth="1"/>
    <col min="10495" max="10499" width="14" style="2" hidden="1" customWidth="1"/>
    <col min="10500" max="10500" width="66.75" style="2" customWidth="1"/>
    <col min="10501" max="10747" width="10" style="2"/>
    <col min="10748" max="10748" width="45" style="2" customWidth="1"/>
    <col min="10749" max="10749" width="11.75" style="2" customWidth="1"/>
    <col min="10750" max="10750" width="15" style="2" customWidth="1"/>
    <col min="10751" max="10755" width="14" style="2" hidden="1" customWidth="1"/>
    <col min="10756" max="10756" width="66.75" style="2" customWidth="1"/>
    <col min="10757" max="11003" width="10" style="2"/>
    <col min="11004" max="11004" width="45" style="2" customWidth="1"/>
    <col min="11005" max="11005" width="11.75" style="2" customWidth="1"/>
    <col min="11006" max="11006" width="15" style="2" customWidth="1"/>
    <col min="11007" max="11011" width="14" style="2" hidden="1" customWidth="1"/>
    <col min="11012" max="11012" width="66.75" style="2" customWidth="1"/>
    <col min="11013" max="11259" width="10" style="2"/>
    <col min="11260" max="11260" width="45" style="2" customWidth="1"/>
    <col min="11261" max="11261" width="11.75" style="2" customWidth="1"/>
    <col min="11262" max="11262" width="15" style="2" customWidth="1"/>
    <col min="11263" max="11267" width="14" style="2" hidden="1" customWidth="1"/>
    <col min="11268" max="11268" width="66.75" style="2" customWidth="1"/>
    <col min="11269" max="11515" width="10" style="2"/>
    <col min="11516" max="11516" width="45" style="2" customWidth="1"/>
    <col min="11517" max="11517" width="11.75" style="2" customWidth="1"/>
    <col min="11518" max="11518" width="15" style="2" customWidth="1"/>
    <col min="11519" max="11523" width="14" style="2" hidden="1" customWidth="1"/>
    <col min="11524" max="11524" width="66.75" style="2" customWidth="1"/>
    <col min="11525" max="11771" width="10" style="2"/>
    <col min="11772" max="11772" width="45" style="2" customWidth="1"/>
    <col min="11773" max="11773" width="11.75" style="2" customWidth="1"/>
    <col min="11774" max="11774" width="15" style="2" customWidth="1"/>
    <col min="11775" max="11779" width="14" style="2" hidden="1" customWidth="1"/>
    <col min="11780" max="11780" width="66.75" style="2" customWidth="1"/>
    <col min="11781" max="12027" width="10" style="2"/>
    <col min="12028" max="12028" width="45" style="2" customWidth="1"/>
    <col min="12029" max="12029" width="11.75" style="2" customWidth="1"/>
    <col min="12030" max="12030" width="15" style="2" customWidth="1"/>
    <col min="12031" max="12035" width="14" style="2" hidden="1" customWidth="1"/>
    <col min="12036" max="12036" width="66.75" style="2" customWidth="1"/>
    <col min="12037" max="12283" width="10" style="2"/>
    <col min="12284" max="12284" width="45" style="2" customWidth="1"/>
    <col min="12285" max="12285" width="11.75" style="2" customWidth="1"/>
    <col min="12286" max="12286" width="15" style="2" customWidth="1"/>
    <col min="12287" max="12291" width="14" style="2" hidden="1" customWidth="1"/>
    <col min="12292" max="12292" width="66.75" style="2" customWidth="1"/>
    <col min="12293" max="12539" width="10" style="2"/>
    <col min="12540" max="12540" width="45" style="2" customWidth="1"/>
    <col min="12541" max="12541" width="11.75" style="2" customWidth="1"/>
    <col min="12542" max="12542" width="15" style="2" customWidth="1"/>
    <col min="12543" max="12547" width="14" style="2" hidden="1" customWidth="1"/>
    <col min="12548" max="12548" width="66.75" style="2" customWidth="1"/>
    <col min="12549" max="12795" width="10" style="2"/>
    <col min="12796" max="12796" width="45" style="2" customWidth="1"/>
    <col min="12797" max="12797" width="11.75" style="2" customWidth="1"/>
    <col min="12798" max="12798" width="15" style="2" customWidth="1"/>
    <col min="12799" max="12803" width="14" style="2" hidden="1" customWidth="1"/>
    <col min="12804" max="12804" width="66.75" style="2" customWidth="1"/>
    <col min="12805" max="13051" width="10" style="2"/>
    <col min="13052" max="13052" width="45" style="2" customWidth="1"/>
    <col min="13053" max="13053" width="11.75" style="2" customWidth="1"/>
    <col min="13054" max="13054" width="15" style="2" customWidth="1"/>
    <col min="13055" max="13059" width="14" style="2" hidden="1" customWidth="1"/>
    <col min="13060" max="13060" width="66.75" style="2" customWidth="1"/>
    <col min="13061" max="13307" width="10" style="2"/>
    <col min="13308" max="13308" width="45" style="2" customWidth="1"/>
    <col min="13309" max="13309" width="11.75" style="2" customWidth="1"/>
    <col min="13310" max="13310" width="15" style="2" customWidth="1"/>
    <col min="13311" max="13315" width="14" style="2" hidden="1" customWidth="1"/>
    <col min="13316" max="13316" width="66.75" style="2" customWidth="1"/>
    <col min="13317" max="13563" width="10" style="2"/>
    <col min="13564" max="13564" width="45" style="2" customWidth="1"/>
    <col min="13565" max="13565" width="11.75" style="2" customWidth="1"/>
    <col min="13566" max="13566" width="15" style="2" customWidth="1"/>
    <col min="13567" max="13571" width="14" style="2" hidden="1" customWidth="1"/>
    <col min="13572" max="13572" width="66.75" style="2" customWidth="1"/>
    <col min="13573" max="13819" width="10" style="2"/>
    <col min="13820" max="13820" width="45" style="2" customWidth="1"/>
    <col min="13821" max="13821" width="11.75" style="2" customWidth="1"/>
    <col min="13822" max="13822" width="15" style="2" customWidth="1"/>
    <col min="13823" max="13827" width="14" style="2" hidden="1" customWidth="1"/>
    <col min="13828" max="13828" width="66.75" style="2" customWidth="1"/>
    <col min="13829" max="14075" width="10" style="2"/>
    <col min="14076" max="14076" width="45" style="2" customWidth="1"/>
    <col min="14077" max="14077" width="11.75" style="2" customWidth="1"/>
    <col min="14078" max="14078" width="15" style="2" customWidth="1"/>
    <col min="14079" max="14083" width="14" style="2" hidden="1" customWidth="1"/>
    <col min="14084" max="14084" width="66.75" style="2" customWidth="1"/>
    <col min="14085" max="14331" width="10" style="2"/>
    <col min="14332" max="14332" width="45" style="2" customWidth="1"/>
    <col min="14333" max="14333" width="11.75" style="2" customWidth="1"/>
    <col min="14334" max="14334" width="15" style="2" customWidth="1"/>
    <col min="14335" max="14339" width="14" style="2" hidden="1" customWidth="1"/>
    <col min="14340" max="14340" width="66.75" style="2" customWidth="1"/>
    <col min="14341" max="14587" width="10" style="2"/>
    <col min="14588" max="14588" width="45" style="2" customWidth="1"/>
    <col min="14589" max="14589" width="11.75" style="2" customWidth="1"/>
    <col min="14590" max="14590" width="15" style="2" customWidth="1"/>
    <col min="14591" max="14595" width="14" style="2" hidden="1" customWidth="1"/>
    <col min="14596" max="14596" width="66.75" style="2" customWidth="1"/>
    <col min="14597" max="14843" width="10" style="2"/>
    <col min="14844" max="14844" width="45" style="2" customWidth="1"/>
    <col min="14845" max="14845" width="11.75" style="2" customWidth="1"/>
    <col min="14846" max="14846" width="15" style="2" customWidth="1"/>
    <col min="14847" max="14851" width="14" style="2" hidden="1" customWidth="1"/>
    <col min="14852" max="14852" width="66.75" style="2" customWidth="1"/>
    <col min="14853" max="15099" width="10" style="2"/>
    <col min="15100" max="15100" width="45" style="2" customWidth="1"/>
    <col min="15101" max="15101" width="11.75" style="2" customWidth="1"/>
    <col min="15102" max="15102" width="15" style="2" customWidth="1"/>
    <col min="15103" max="15107" width="14" style="2" hidden="1" customWidth="1"/>
    <col min="15108" max="15108" width="66.75" style="2" customWidth="1"/>
    <col min="15109" max="15355" width="10" style="2"/>
    <col min="15356" max="15356" width="45" style="2" customWidth="1"/>
    <col min="15357" max="15357" width="11.75" style="2" customWidth="1"/>
    <col min="15358" max="15358" width="15" style="2" customWidth="1"/>
    <col min="15359" max="15363" width="14" style="2" hidden="1" customWidth="1"/>
    <col min="15364" max="15364" width="66.75" style="2" customWidth="1"/>
    <col min="15365" max="15611" width="10" style="2"/>
    <col min="15612" max="15612" width="45" style="2" customWidth="1"/>
    <col min="15613" max="15613" width="11.75" style="2" customWidth="1"/>
    <col min="15614" max="15614" width="15" style="2" customWidth="1"/>
    <col min="15615" max="15619" width="14" style="2" hidden="1" customWidth="1"/>
    <col min="15620" max="15620" width="66.75" style="2" customWidth="1"/>
    <col min="15621" max="15867" width="10" style="2"/>
    <col min="15868" max="15868" width="45" style="2" customWidth="1"/>
    <col min="15869" max="15869" width="11.75" style="2" customWidth="1"/>
    <col min="15870" max="15870" width="15" style="2" customWidth="1"/>
    <col min="15871" max="15875" width="14" style="2" hidden="1" customWidth="1"/>
    <col min="15876" max="15876" width="66.75" style="2" customWidth="1"/>
    <col min="15877" max="16123" width="10" style="2"/>
    <col min="16124" max="16124" width="45" style="2" customWidth="1"/>
    <col min="16125" max="16125" width="11.75" style="2" customWidth="1"/>
    <col min="16126" max="16126" width="15" style="2" customWidth="1"/>
    <col min="16127" max="16131" width="14" style="2" hidden="1" customWidth="1"/>
    <col min="16132" max="16132" width="66.75" style="2" customWidth="1"/>
    <col min="16137" max="16381" width="10" style="2"/>
    <col min="16382" max="16384" width="14" style="2" customWidth="1"/>
  </cols>
  <sheetData>
    <row r="1" spans="1:10" ht="26.25" customHeight="1">
      <c r="A1" s="32" t="s">
        <v>0</v>
      </c>
      <c r="B1" s="32"/>
      <c r="C1" s="32"/>
      <c r="D1" s="32"/>
      <c r="E1" s="32" t="str">
        <f>""</f>
        <v/>
      </c>
    </row>
    <row r="2" spans="1:10" ht="15" customHeight="1">
      <c r="E2" s="3" t="str">
        <f>""</f>
        <v/>
      </c>
    </row>
    <row r="3" spans="1:10" ht="18.75" customHeight="1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1" t="s">
        <v>9</v>
      </c>
      <c r="J3" s="31" t="s">
        <v>10</v>
      </c>
    </row>
    <row r="4" spans="1:10" ht="26.25" customHeight="1">
      <c r="A4" s="30"/>
      <c r="B4" s="30"/>
      <c r="C4" s="30"/>
      <c r="D4" s="30"/>
      <c r="E4" s="30"/>
      <c r="F4" s="30"/>
      <c r="G4" s="30"/>
      <c r="H4" s="30"/>
      <c r="I4" s="31"/>
      <c r="J4" s="31"/>
    </row>
    <row r="5" spans="1:10" ht="17">
      <c r="A5" s="5" t="s">
        <v>11</v>
      </c>
      <c r="B5" s="6" t="s">
        <v>12</v>
      </c>
      <c r="C5" s="5"/>
      <c r="D5" s="7"/>
      <c r="E5" s="8"/>
      <c r="F5" s="9"/>
      <c r="G5" s="9"/>
      <c r="H5" s="9"/>
      <c r="I5" s="10"/>
      <c r="J5" s="10"/>
    </row>
    <row r="6" spans="1:10" ht="17">
      <c r="A6" s="5" t="s">
        <v>13</v>
      </c>
      <c r="B6" s="6" t="s">
        <v>14</v>
      </c>
      <c r="C6" s="5"/>
      <c r="D6" s="7"/>
      <c r="E6" s="8"/>
      <c r="F6" s="9"/>
      <c r="G6" s="9"/>
      <c r="H6" s="9"/>
      <c r="I6" s="10"/>
      <c r="J6" s="10"/>
    </row>
    <row r="7" spans="1:10" ht="135">
      <c r="A7" s="5"/>
      <c r="B7" s="6" t="s">
        <v>15</v>
      </c>
      <c r="C7" s="5" t="s">
        <v>16</v>
      </c>
      <c r="D7" s="7">
        <v>4</v>
      </c>
      <c r="E7" s="8" t="s">
        <v>17</v>
      </c>
      <c r="F7" s="11" t="s">
        <v>18</v>
      </c>
      <c r="G7" s="12" t="s">
        <v>19</v>
      </c>
      <c r="H7" s="12" t="s">
        <v>20</v>
      </c>
      <c r="I7" s="13">
        <v>16400000</v>
      </c>
      <c r="J7" s="13">
        <f t="shared" ref="J7:J28" si="0">I7*D7</f>
        <v>65600000</v>
      </c>
    </row>
    <row r="8" spans="1:10" ht="187">
      <c r="A8" s="5"/>
      <c r="B8" s="6" t="s">
        <v>21</v>
      </c>
      <c r="C8" s="5" t="s">
        <v>16</v>
      </c>
      <c r="D8" s="7">
        <v>2</v>
      </c>
      <c r="E8" s="8" t="s">
        <v>22</v>
      </c>
      <c r="F8" s="11" t="s">
        <v>23</v>
      </c>
      <c r="G8" s="12" t="s">
        <v>24</v>
      </c>
      <c r="H8" s="12" t="s">
        <v>20</v>
      </c>
      <c r="I8" s="13">
        <v>24200000</v>
      </c>
      <c r="J8" s="13">
        <f t="shared" si="0"/>
        <v>48400000</v>
      </c>
    </row>
    <row r="9" spans="1:10" ht="119">
      <c r="A9" s="5"/>
      <c r="B9" s="6" t="s">
        <v>25</v>
      </c>
      <c r="C9" s="5" t="s">
        <v>16</v>
      </c>
      <c r="D9" s="7">
        <v>2</v>
      </c>
      <c r="E9" s="8" t="s">
        <v>26</v>
      </c>
      <c r="F9" s="11" t="s">
        <v>27</v>
      </c>
      <c r="G9" s="12" t="s">
        <v>28</v>
      </c>
      <c r="H9" s="12" t="s">
        <v>20</v>
      </c>
      <c r="I9" s="13">
        <v>14960000</v>
      </c>
      <c r="J9" s="13">
        <f t="shared" si="0"/>
        <v>29920000</v>
      </c>
    </row>
    <row r="10" spans="1:10" ht="60">
      <c r="A10" s="5"/>
      <c r="B10" s="6" t="s">
        <v>29</v>
      </c>
      <c r="C10" s="5" t="s">
        <v>16</v>
      </c>
      <c r="D10" s="7">
        <v>1</v>
      </c>
      <c r="E10" s="8" t="s">
        <v>30</v>
      </c>
      <c r="F10" s="14" t="s">
        <v>31</v>
      </c>
      <c r="G10" s="12" t="s">
        <v>32</v>
      </c>
      <c r="H10" s="12" t="s">
        <v>20</v>
      </c>
      <c r="I10" s="13">
        <v>28160000</v>
      </c>
      <c r="J10" s="13">
        <f t="shared" si="0"/>
        <v>28160000</v>
      </c>
    </row>
    <row r="11" spans="1:10" ht="136">
      <c r="A11" s="5"/>
      <c r="B11" s="6" t="s">
        <v>33</v>
      </c>
      <c r="C11" s="5" t="s">
        <v>16</v>
      </c>
      <c r="D11" s="7">
        <v>2</v>
      </c>
      <c r="E11" s="8" t="s">
        <v>34</v>
      </c>
      <c r="F11" s="8" t="s">
        <v>34</v>
      </c>
      <c r="G11" s="15" t="s">
        <v>35</v>
      </c>
      <c r="H11" s="12" t="s">
        <v>20</v>
      </c>
      <c r="I11" s="13">
        <v>2260000</v>
      </c>
      <c r="J11" s="13">
        <f t="shared" si="0"/>
        <v>4520000</v>
      </c>
    </row>
    <row r="12" spans="1:10" ht="119">
      <c r="A12" s="5"/>
      <c r="B12" s="6" t="s">
        <v>36</v>
      </c>
      <c r="C12" s="5" t="s">
        <v>37</v>
      </c>
      <c r="D12" s="7">
        <v>2</v>
      </c>
      <c r="E12" s="8" t="s">
        <v>38</v>
      </c>
      <c r="F12" s="8" t="s">
        <v>39</v>
      </c>
      <c r="G12" s="16" t="s">
        <v>40</v>
      </c>
      <c r="H12" s="12" t="s">
        <v>20</v>
      </c>
      <c r="I12" s="10">
        <v>4600000</v>
      </c>
      <c r="J12" s="13">
        <f t="shared" si="0"/>
        <v>9200000</v>
      </c>
    </row>
    <row r="13" spans="1:10" ht="51">
      <c r="A13" s="5" t="s">
        <v>41</v>
      </c>
      <c r="B13" s="17" t="s">
        <v>42</v>
      </c>
      <c r="C13" s="5"/>
      <c r="D13" s="7"/>
      <c r="E13" s="8"/>
      <c r="F13" s="8"/>
      <c r="G13" s="9"/>
      <c r="H13" s="12"/>
      <c r="I13" s="10">
        <v>0</v>
      </c>
      <c r="J13" s="13">
        <f t="shared" si="0"/>
        <v>0</v>
      </c>
    </row>
    <row r="14" spans="1:10" ht="85">
      <c r="A14" s="5"/>
      <c r="B14" s="6" t="s">
        <v>43</v>
      </c>
      <c r="C14" s="5" t="s">
        <v>16</v>
      </c>
      <c r="D14" s="7">
        <v>1</v>
      </c>
      <c r="E14" s="8" t="s">
        <v>44</v>
      </c>
      <c r="F14" s="18" t="s">
        <v>44</v>
      </c>
      <c r="G14" s="19" t="s">
        <v>45</v>
      </c>
      <c r="H14" s="20" t="s">
        <v>46</v>
      </c>
      <c r="I14" s="21">
        <v>120000000</v>
      </c>
      <c r="J14" s="22">
        <f t="shared" si="0"/>
        <v>120000000</v>
      </c>
    </row>
    <row r="15" spans="1:10" ht="17">
      <c r="A15" s="23" t="s">
        <v>47</v>
      </c>
      <c r="B15" s="17" t="s">
        <v>48</v>
      </c>
      <c r="C15" s="5"/>
      <c r="D15" s="7"/>
      <c r="E15" s="8"/>
      <c r="F15" s="8"/>
      <c r="G15" s="9"/>
      <c r="H15" s="9"/>
      <c r="I15" s="10">
        <v>0</v>
      </c>
      <c r="J15" s="13">
        <f t="shared" si="0"/>
        <v>0</v>
      </c>
    </row>
    <row r="16" spans="1:10" ht="34">
      <c r="A16" s="5" t="s">
        <v>49</v>
      </c>
      <c r="B16" s="6" t="s">
        <v>50</v>
      </c>
      <c r="C16" s="5" t="s">
        <v>16</v>
      </c>
      <c r="D16" s="7">
        <v>2</v>
      </c>
      <c r="E16" s="8" t="s">
        <v>51</v>
      </c>
      <c r="F16" s="18" t="s">
        <v>52</v>
      </c>
      <c r="G16" s="24"/>
      <c r="H16" s="24"/>
      <c r="I16" s="21">
        <v>0</v>
      </c>
      <c r="J16" s="22">
        <f t="shared" si="0"/>
        <v>0</v>
      </c>
    </row>
    <row r="17" spans="1:10" ht="22.25" customHeight="1">
      <c r="A17" s="5" t="s">
        <v>53</v>
      </c>
      <c r="B17" s="6" t="s">
        <v>54</v>
      </c>
      <c r="C17" s="5" t="s">
        <v>16</v>
      </c>
      <c r="D17" s="7">
        <v>2</v>
      </c>
      <c r="E17" s="8"/>
      <c r="F17" s="8"/>
      <c r="G17" s="9"/>
      <c r="H17" s="9"/>
      <c r="I17" s="10"/>
      <c r="J17" s="13">
        <f t="shared" si="0"/>
        <v>0</v>
      </c>
    </row>
    <row r="18" spans="1:10" ht="51">
      <c r="A18" s="5" t="s">
        <v>13</v>
      </c>
      <c r="B18" s="6" t="s">
        <v>55</v>
      </c>
      <c r="C18" s="5" t="s">
        <v>16</v>
      </c>
      <c r="D18" s="7">
        <v>2</v>
      </c>
      <c r="E18" s="8" t="s">
        <v>56</v>
      </c>
      <c r="F18" s="18" t="s">
        <v>56</v>
      </c>
      <c r="G18" s="24"/>
      <c r="H18" s="24"/>
      <c r="I18" s="21"/>
      <c r="J18" s="22">
        <f t="shared" si="0"/>
        <v>0</v>
      </c>
    </row>
    <row r="19" spans="1:10" ht="34">
      <c r="A19" s="23" t="s">
        <v>57</v>
      </c>
      <c r="B19" s="17" t="s">
        <v>58</v>
      </c>
      <c r="C19" s="5"/>
      <c r="D19" s="7"/>
      <c r="E19" s="8"/>
      <c r="F19" s="14"/>
      <c r="G19" s="9"/>
      <c r="H19" s="9"/>
      <c r="I19" s="10">
        <v>0</v>
      </c>
      <c r="J19" s="13">
        <f t="shared" si="0"/>
        <v>0</v>
      </c>
    </row>
    <row r="20" spans="1:10" ht="120">
      <c r="A20" s="5"/>
      <c r="B20" s="6" t="s">
        <v>59</v>
      </c>
      <c r="C20" s="5" t="s">
        <v>16</v>
      </c>
      <c r="D20" s="7">
        <v>8</v>
      </c>
      <c r="E20" s="8" t="s">
        <v>60</v>
      </c>
      <c r="F20" s="25" t="s">
        <v>61</v>
      </c>
      <c r="G20" s="12" t="s">
        <v>62</v>
      </c>
      <c r="H20" s="12" t="s">
        <v>20</v>
      </c>
      <c r="I20" s="13">
        <v>2380000</v>
      </c>
      <c r="J20" s="13">
        <f t="shared" si="0"/>
        <v>19040000</v>
      </c>
    </row>
    <row r="21" spans="1:10" ht="85">
      <c r="A21" s="5"/>
      <c r="B21" s="6" t="s">
        <v>63</v>
      </c>
      <c r="C21" s="5" t="s">
        <v>16</v>
      </c>
      <c r="D21" s="7">
        <v>1</v>
      </c>
      <c r="E21" s="26" t="s">
        <v>64</v>
      </c>
      <c r="F21" s="25" t="s">
        <v>65</v>
      </c>
      <c r="G21" s="12" t="s">
        <v>66</v>
      </c>
      <c r="H21" s="12" t="s">
        <v>20</v>
      </c>
      <c r="I21" s="13">
        <v>7240000</v>
      </c>
      <c r="J21" s="13">
        <f t="shared" si="0"/>
        <v>7240000</v>
      </c>
    </row>
    <row r="22" spans="1:10" ht="136">
      <c r="A22" s="5"/>
      <c r="B22" s="6" t="s">
        <v>67</v>
      </c>
      <c r="C22" s="5" t="s">
        <v>16</v>
      </c>
      <c r="D22" s="7">
        <v>2</v>
      </c>
      <c r="E22" s="26" t="s">
        <v>68</v>
      </c>
      <c r="F22" s="26" t="s">
        <v>68</v>
      </c>
      <c r="G22" s="12" t="s">
        <v>69</v>
      </c>
      <c r="H22" s="12" t="s">
        <v>20</v>
      </c>
      <c r="I22" s="13">
        <v>3040000</v>
      </c>
      <c r="J22" s="13">
        <f t="shared" si="0"/>
        <v>6080000</v>
      </c>
    </row>
    <row r="23" spans="1:10" ht="119">
      <c r="A23" s="5"/>
      <c r="B23" s="6" t="s">
        <v>70</v>
      </c>
      <c r="C23" s="5" t="s">
        <v>16</v>
      </c>
      <c r="D23" s="7">
        <v>12</v>
      </c>
      <c r="E23" s="26" t="s">
        <v>71</v>
      </c>
      <c r="F23" s="26" t="s">
        <v>71</v>
      </c>
      <c r="G23" s="12" t="s">
        <v>72</v>
      </c>
      <c r="H23" s="12" t="s">
        <v>20</v>
      </c>
      <c r="I23" s="13">
        <v>2920000</v>
      </c>
      <c r="J23" s="13">
        <f t="shared" si="0"/>
        <v>35040000</v>
      </c>
    </row>
    <row r="24" spans="1:10" ht="85" customHeight="1">
      <c r="A24" s="5"/>
      <c r="B24" s="6" t="s">
        <v>73</v>
      </c>
      <c r="C24" s="5" t="s">
        <v>37</v>
      </c>
      <c r="D24" s="7">
        <v>1</v>
      </c>
      <c r="E24" s="8" t="s">
        <v>39</v>
      </c>
      <c r="F24" s="8" t="s">
        <v>39</v>
      </c>
      <c r="G24" s="16" t="s">
        <v>40</v>
      </c>
      <c r="H24" s="12" t="s">
        <v>20</v>
      </c>
      <c r="I24" s="10">
        <v>4600000</v>
      </c>
      <c r="J24" s="13">
        <f t="shared" si="0"/>
        <v>4600000</v>
      </c>
    </row>
    <row r="25" spans="1:10" ht="119">
      <c r="A25" s="5"/>
      <c r="B25" s="6" t="s">
        <v>74</v>
      </c>
      <c r="C25" s="5" t="s">
        <v>16</v>
      </c>
      <c r="D25" s="7">
        <v>1</v>
      </c>
      <c r="E25" s="8" t="s">
        <v>75</v>
      </c>
      <c r="F25" s="8" t="s">
        <v>75</v>
      </c>
      <c r="G25" s="27" t="s">
        <v>76</v>
      </c>
      <c r="H25" s="12" t="s">
        <v>20</v>
      </c>
      <c r="I25" s="13">
        <v>2860000</v>
      </c>
      <c r="J25" s="13">
        <f t="shared" si="0"/>
        <v>2860000</v>
      </c>
    </row>
    <row r="26" spans="1:10" ht="136">
      <c r="A26" s="5"/>
      <c r="B26" s="6" t="s">
        <v>77</v>
      </c>
      <c r="C26" s="5" t="s">
        <v>16</v>
      </c>
      <c r="D26" s="7">
        <v>1</v>
      </c>
      <c r="E26" s="8" t="s">
        <v>78</v>
      </c>
      <c r="F26" s="8" t="s">
        <v>78</v>
      </c>
      <c r="G26" s="12" t="s">
        <v>79</v>
      </c>
      <c r="H26" s="12" t="s">
        <v>20</v>
      </c>
      <c r="I26" s="13">
        <v>8440000</v>
      </c>
      <c r="J26" s="13">
        <f t="shared" si="0"/>
        <v>8440000</v>
      </c>
    </row>
    <row r="27" spans="1:10" ht="75">
      <c r="A27" s="5"/>
      <c r="B27" s="6" t="s">
        <v>80</v>
      </c>
      <c r="C27" s="5" t="s">
        <v>16</v>
      </c>
      <c r="D27" s="7">
        <v>1</v>
      </c>
      <c r="E27" s="8" t="s">
        <v>81</v>
      </c>
      <c r="F27" s="11" t="s">
        <v>82</v>
      </c>
      <c r="G27" s="12" t="s">
        <v>83</v>
      </c>
      <c r="H27" s="12" t="s">
        <v>20</v>
      </c>
      <c r="I27" s="13">
        <v>9640000</v>
      </c>
      <c r="J27" s="13">
        <f t="shared" si="0"/>
        <v>9640000</v>
      </c>
    </row>
    <row r="28" spans="1:10" ht="28.75" customHeight="1">
      <c r="A28" s="5"/>
      <c r="B28" s="6"/>
      <c r="C28" s="5" t="s">
        <v>84</v>
      </c>
      <c r="D28" s="7">
        <v>1</v>
      </c>
      <c r="E28" s="8"/>
      <c r="F28" s="11" t="s">
        <v>85</v>
      </c>
      <c r="G28" s="12"/>
      <c r="H28" s="12"/>
      <c r="I28" s="13">
        <v>60000000</v>
      </c>
      <c r="J28" s="13">
        <f t="shared" si="0"/>
        <v>60000000</v>
      </c>
    </row>
    <row r="29" spans="1:10" ht="27.25" customHeight="1">
      <c r="A29" s="29" t="s">
        <v>86</v>
      </c>
      <c r="B29" s="29"/>
      <c r="C29" s="29"/>
      <c r="D29" s="29"/>
      <c r="E29" s="29"/>
      <c r="F29" s="29"/>
      <c r="G29" s="29"/>
      <c r="H29" s="29"/>
      <c r="I29" s="29"/>
      <c r="J29" s="28">
        <f>SUM(J7:J28)</f>
        <v>458740000</v>
      </c>
    </row>
    <row r="1048575" ht="12.75" customHeight="1"/>
    <row r="1048576" ht="12.75" customHeight="1"/>
  </sheetData>
  <mergeCells count="12">
    <mergeCell ref="J3:J4"/>
    <mergeCell ref="A1:E1"/>
    <mergeCell ref="A3:A4"/>
    <mergeCell ref="B3:B4"/>
    <mergeCell ref="C3:C4"/>
    <mergeCell ref="D3:D4"/>
    <mergeCell ref="E3:E4"/>
    <mergeCell ref="A29:I29"/>
    <mergeCell ref="F3:F4"/>
    <mergeCell ref="G3:G4"/>
    <mergeCell ref="H3:H4"/>
    <mergeCell ref="I3:I4"/>
  </mergeCells>
  <pageMargins left="1.1875" right="0" top="0.80208333333333304" bottom="0.78472222222222199" header="0.511811023622047" footer="0.40625"/>
  <pageSetup paperSize="9" orientation="landscape" horizontalDpi="300" verticalDpi="3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 chi phí TB</vt:lpstr>
      <vt:lpstr>'TH chi phí TB'!Print_Area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Microsoft Office User</cp:lastModifiedBy>
  <cp:revision>12</cp:revision>
  <dcterms:created xsi:type="dcterms:W3CDTF">2026-06-10T02:48:28Z</dcterms:created>
  <dcterms:modified xsi:type="dcterms:W3CDTF">2026-06-13T12:27:31Z</dcterms:modified>
  <dc:language>vi-VN</dc:language>
</cp:coreProperties>
</file>