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Kiến Hưng-2026/NVH Đại Thắng - Định Sơn/Gói TCXL và LĐTB/"/>
    </mc:Choice>
  </mc:AlternateContent>
  <xr:revisionPtr revIDLastSave="0" documentId="13_ncr:1_{BEBC93D5-D6AA-0D4B-896A-26F1118F028E}" xr6:coauthVersionLast="47" xr6:coauthVersionMax="47" xr10:uidLastSave="{00000000-0000-0000-0000-000000000000}"/>
  <bookViews>
    <workbookView xWindow="4500" yWindow="1520" windowWidth="22580" windowHeight="16120" xr2:uid="{D5A060BF-68E1-4C47-BC35-30A9733EF091}"/>
  </bookViews>
  <sheets>
    <sheet name="Sheet1" sheetId="1" r:id="rId1"/>
  </sheets>
  <definedNames>
    <definedName name="_xlnm.Print_Area" localSheetId="0">Sheet1!$A$1:$F$241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1" i="1" l="1"/>
  <c r="F213" i="1"/>
  <c r="F205" i="1"/>
  <c r="F202" i="1"/>
  <c r="F194" i="1"/>
  <c r="F186" i="1"/>
  <c r="F178" i="1"/>
  <c r="F170" i="1"/>
  <c r="F162" i="1"/>
  <c r="F154" i="1"/>
  <c r="F146" i="1"/>
  <c r="F138" i="1"/>
  <c r="F130" i="1"/>
  <c r="F122" i="1"/>
  <c r="F114" i="1"/>
  <c r="F106" i="1"/>
  <c r="F98" i="1"/>
  <c r="F90" i="1"/>
  <c r="F88" i="1"/>
  <c r="F91" i="1"/>
  <c r="F92" i="1"/>
  <c r="F95" i="1"/>
  <c r="F96" i="1"/>
  <c r="F99" i="1"/>
  <c r="F100" i="1"/>
  <c r="F103" i="1"/>
  <c r="F104" i="1"/>
  <c r="F105" i="1"/>
  <c r="F107" i="1"/>
  <c r="F108" i="1"/>
  <c r="F111" i="1"/>
  <c r="F112" i="1"/>
  <c r="F113" i="1"/>
  <c r="F115" i="1"/>
  <c r="F116" i="1"/>
  <c r="F119" i="1"/>
  <c r="F120" i="1"/>
  <c r="F121" i="1"/>
  <c r="F123" i="1"/>
  <c r="F124" i="1"/>
  <c r="F127" i="1"/>
  <c r="F128" i="1"/>
  <c r="F129" i="1"/>
  <c r="F131" i="1"/>
  <c r="F132" i="1"/>
  <c r="F135" i="1"/>
  <c r="F136" i="1"/>
  <c r="F137" i="1"/>
  <c r="F139" i="1"/>
  <c r="F140" i="1"/>
  <c r="F143" i="1"/>
  <c r="F144" i="1"/>
  <c r="F145" i="1"/>
  <c r="F147" i="1"/>
  <c r="F148" i="1"/>
  <c r="F151" i="1"/>
  <c r="F152" i="1"/>
  <c r="F153" i="1"/>
  <c r="F155" i="1"/>
  <c r="F156" i="1"/>
  <c r="F159" i="1"/>
  <c r="F160" i="1"/>
  <c r="F161" i="1"/>
  <c r="F163" i="1"/>
  <c r="F164" i="1"/>
  <c r="F167" i="1"/>
  <c r="F168" i="1"/>
  <c r="F169" i="1"/>
  <c r="F171" i="1"/>
  <c r="F172" i="1"/>
  <c r="F175" i="1"/>
  <c r="F176" i="1"/>
  <c r="F177" i="1"/>
  <c r="F179" i="1"/>
  <c r="F180" i="1"/>
  <c r="F183" i="1"/>
  <c r="F184" i="1"/>
  <c r="F185" i="1"/>
  <c r="F187" i="1"/>
  <c r="F188" i="1"/>
  <c r="F191" i="1"/>
  <c r="F192" i="1"/>
  <c r="F193" i="1"/>
  <c r="F195" i="1"/>
  <c r="F196" i="1"/>
  <c r="F199" i="1"/>
  <c r="F200" i="1"/>
  <c r="F201" i="1"/>
  <c r="F203" i="1"/>
  <c r="F204" i="1"/>
  <c r="F206" i="1"/>
  <c r="F208" i="1"/>
  <c r="F209" i="1"/>
  <c r="F210" i="1"/>
  <c r="F211" i="1"/>
  <c r="F212" i="1"/>
  <c r="F214" i="1"/>
  <c r="F216" i="1"/>
  <c r="F217" i="1"/>
  <c r="F218" i="1"/>
  <c r="F219" i="1"/>
  <c r="F220" i="1"/>
  <c r="F222" i="1"/>
  <c r="F224" i="1"/>
  <c r="F225" i="1"/>
  <c r="F226" i="1"/>
  <c r="F227" i="1"/>
  <c r="F228" i="1"/>
  <c r="F87" i="1"/>
  <c r="F232" i="1"/>
  <c r="F231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5" i="1"/>
  <c r="E235" i="1" l="1"/>
  <c r="F223" i="1"/>
  <c r="F215" i="1"/>
  <c r="F207" i="1"/>
  <c r="F97" i="1"/>
  <c r="F89" i="1"/>
  <c r="F198" i="1"/>
  <c r="F190" i="1"/>
  <c r="F182" i="1"/>
  <c r="F174" i="1"/>
  <c r="F166" i="1"/>
  <c r="F158" i="1"/>
  <c r="F150" i="1"/>
  <c r="F142" i="1"/>
  <c r="F134" i="1"/>
  <c r="F126" i="1"/>
  <c r="F118" i="1"/>
  <c r="F110" i="1"/>
  <c r="F102" i="1"/>
  <c r="F94" i="1"/>
  <c r="F197" i="1"/>
  <c r="F189" i="1"/>
  <c r="F181" i="1"/>
  <c r="F173" i="1"/>
  <c r="F165" i="1"/>
  <c r="F157" i="1"/>
  <c r="F149" i="1"/>
  <c r="F141" i="1"/>
  <c r="F133" i="1"/>
  <c r="F125" i="1"/>
  <c r="F117" i="1"/>
  <c r="F109" i="1"/>
  <c r="F101" i="1"/>
  <c r="F93" i="1"/>
  <c r="E234" i="1" l="1"/>
  <c r="E236" i="1" s="1"/>
  <c r="E237" i="1" s="1"/>
</calcChain>
</file>

<file path=xl/sharedStrings.xml><?xml version="1.0" encoding="utf-8"?>
<sst xmlns="http://schemas.openxmlformats.org/spreadsheetml/2006/main" count="475" uniqueCount="257">
  <si>
    <t>PHỤ LỤC: BIỂU GIÁ HỢP ĐỒNG</t>
  </si>
  <si>
    <t xml:space="preserve">Kèm theo hợp đồng số: : 09.7.NVHĐT/2026/HĐTCXD ký ngày 09/07/2026 giữa Trung tâm dịch vụ sự nghiệp công xã Kiến Hưng với công ty TNHH Xây Dựng Định Sơn   </t>
  </si>
  <si>
    <t>STT</t>
  </si>
  <si>
    <t>Tên công tác</t>
  </si>
  <si>
    <t>Đơn vị</t>
  </si>
  <si>
    <t>Khối lượng</t>
  </si>
  <si>
    <t>Đơn giá</t>
  </si>
  <si>
    <t>Thành tiền</t>
  </si>
  <si>
    <t>Phá dỡ kết cấu gạch đá bằng máy khoan bê tông 1,5kW</t>
  </si>
  <si>
    <t xml:space="preserve">Đục tẩy vữa trát tường ngoài nhà đã mục mọt </t>
  </si>
  <si>
    <t>Cạo bỏ lớp sơn trên tường ngoài nhà</t>
  </si>
  <si>
    <t>Đục tẩy vữa trát cột ngoài nhà đã mục mọt</t>
  </si>
  <si>
    <t>Phá lớp vữa trát xà, dầm, trần ngoài nhà</t>
  </si>
  <si>
    <t>Cạo bỏ lớp sơn trên dầm, trần ngoài nhà</t>
  </si>
  <si>
    <t>Cạo bỏ lớp sơn trên tường trong nhà</t>
  </si>
  <si>
    <t>Cạo bỏ lớp sơn trên trần trong nhà</t>
  </si>
  <si>
    <t>Đục tẩy lớp vữa trát hèm cửa</t>
  </si>
  <si>
    <t>Cốt thép dầm, giằng, đường kính cốt thép &lt;=10mm</t>
  </si>
  <si>
    <t>Cốt thép dầm, giằng, đường kính cốt thép &lt;=18mm</t>
  </si>
  <si>
    <t>Ván khuôn gia cố xà dầm, giằng</t>
  </si>
  <si>
    <t>Bê tông xà dầm, giằng, đá 1x2, vữa BT M200, PCB30</t>
  </si>
  <si>
    <t>Xây tường thẳng bằng gạch không nung (6,5x10,5x22)cm, chiều dày &lt;=11cm, vữa XM M75</t>
  </si>
  <si>
    <t>Bê tông lót móng, đá 4x6, vữa BT M100</t>
  </si>
  <si>
    <t>Xây gạch không nung 6,5x10,5x22, xây kết cấu phức tạp khác, chiều cao &lt;= 6m, vữa XM mác 75</t>
  </si>
  <si>
    <t>Trát gắn vá tường ngoài chiều dày trát 2cm, vữa XM M75, PCB30</t>
  </si>
  <si>
    <t>Trát gắn vá cột, hèm cửa, chiều dày trát 2cm, vữa XM mác 75</t>
  </si>
  <si>
    <t>Trát gắn vá trần, vữa XM M75</t>
  </si>
  <si>
    <t>Đắp trang trí trụ cột</t>
  </si>
  <si>
    <t>Trát, đắp phào kép, vữa XM M75, PCB30</t>
  </si>
  <si>
    <t>Sơn tường ngoài nhà không bả - 1 nước lót, 2 nước phủ</t>
  </si>
  <si>
    <t>Sơn dầm, trần cột, tường trong nhà không bả -1 nước lót, 2 nước phủ</t>
  </si>
  <si>
    <t>Ốp tường nhựa PVC trong nhà văn hoá</t>
  </si>
  <si>
    <t>Gia công lắp dựng bộ chữ tên nhà văn hoá bằng Alumex gương</t>
  </si>
  <si>
    <t>Lắp dựng dàn giáo thép thi công, giàn giáo ngoài, chiều cao &lt;=16 m</t>
  </si>
  <si>
    <t>Lắp dựng dàn giáo trong, chiều cao chuẩn 3,6m</t>
  </si>
  <si>
    <t>Phá dỡ nền gạch lá nem</t>
  </si>
  <si>
    <t>Phá dỡ lớp vữa láng bậc tam cấp</t>
  </si>
  <si>
    <t>Thuê ca máy đầm nền</t>
  </si>
  <si>
    <t>Bù trũng nền bằng vữa XM M75, chiều dày TB 3cm</t>
  </si>
  <si>
    <t>Lát nền, sàn, kích thước gạch LD 600x600, vữa XM mác 75</t>
  </si>
  <si>
    <t>Công tác ốp gạch vào chân tường, viền tường, gạch LD 150x600mm</t>
  </si>
  <si>
    <t>Ốp tường bồn hoa bằng gạch thẻ vữa XM M75</t>
  </si>
  <si>
    <t>Láng vữa bậc tam cấp, chiều dày 2cm, vữa XM M75, PCB40</t>
  </si>
  <si>
    <t>Lát đá bậc tam cấp, vữa XM mác 75</t>
  </si>
  <si>
    <t>Tháo dỡ cửa</t>
  </si>
  <si>
    <t>Tháo dỡ khuôn cửa gỗ, khuôn cửa đơn</t>
  </si>
  <si>
    <t>Tháo dỡ hoa sắt cửa sổ</t>
  </si>
  <si>
    <t xml:space="preserve">Sản xuất, lắp dựng cửa đi 1 cánh nhôm kính hệ 55, kính an toàn 2 lớp 6,38 mm trắng trong (bao gồm cả phụ kiện+khóa+ke+chốt) hoàn thiện </t>
  </si>
  <si>
    <t>Sản xuất, lắp dựng cửa đi 02 cánh nhôm kính hệ 55, kính an toàn 2 lớp 6,38 mm trắng trong (Bao gồm cả phụ kiện và nhân công lắp đặt)</t>
  </si>
  <si>
    <t>Sản xuất, lắp dựng cửa sổ 03, 04 cánh nhôm kính hệ 55, kính an toàn 2 lớp 6,38 mm trắng trong (Bao gồm cả phụ kiện và nhân công lắp đặt)</t>
  </si>
  <si>
    <t xml:space="preserve">Gia công lắp dựng hoa Inox304 </t>
  </si>
  <si>
    <t>Lắp dựng lan can sắt và hoa sắt, PCB40</t>
  </si>
  <si>
    <t>Tháo dỡ mái tôn bằng thủ công, chiều cao &lt;= 6m</t>
  </si>
  <si>
    <t>Tháo dỡ kết sắt thép bằng thủ công, chiều cao &lt;= 6m</t>
  </si>
  <si>
    <t>Cạo bỏ lớp sơn trên vì kèo</t>
  </si>
  <si>
    <t>Sơn sắt thép - 1 nước lót, 2 nước phủ</t>
  </si>
  <si>
    <t>Gia công xà gồ thép mạ kẽm</t>
  </si>
  <si>
    <t>Lắp dựng xà gồ thép</t>
  </si>
  <si>
    <t>Lợp mái nhà văn hóa bằng tôn mạ mầu</t>
  </si>
  <si>
    <t>Đục tẩy lớp vữa láng mái đã mục mọt</t>
  </si>
  <si>
    <t>Láng mái hiên, sê nô dày 2cm, vữa XM M100, PCB30</t>
  </si>
  <si>
    <t>Quét dung dịch chống thấm mái, tường, sênô, ô văng</t>
  </si>
  <si>
    <t>Bốc xếp vôi thầu để tận dụng tôn nền</t>
  </si>
  <si>
    <t>Tháo dỡ hệ thống điện cũ</t>
  </si>
  <si>
    <t>Lắp đặt các loại đèn ống dài 1,2m, loại hộp đèn 1 bóng</t>
  </si>
  <si>
    <t>Lắp đặt đèn ốp trần D300</t>
  </si>
  <si>
    <t>Lắp đặt quạt treo tường</t>
  </si>
  <si>
    <t>Lắp đặt quạt trần</t>
  </si>
  <si>
    <t>Lắp đặt ổ cắm đôi</t>
  </si>
  <si>
    <t>Lắp đặt tủ điện âm tường 300x400x200</t>
  </si>
  <si>
    <t>Lắp đặt hộp đấu nối dây</t>
  </si>
  <si>
    <t>Lắp đặt hộp âm tường</t>
  </si>
  <si>
    <t>Lắp đặt công tắc - 2 hạt trên 1 công tắc</t>
  </si>
  <si>
    <t>Lắp đặt aptomat loại 2 pha, cường độ dòng điện 63A</t>
  </si>
  <si>
    <t>Lắp đặt aptomat loại 1 pha, cường độ dòng điện 25A</t>
  </si>
  <si>
    <t>Lắp đặt aptomat loại 1 pha, cường độ dòng điện 20A</t>
  </si>
  <si>
    <t>Lắp đặt aptomat loại 1 pha, cường độ dòng điện 16A</t>
  </si>
  <si>
    <t>Lắp đặt dây dẫn 2 ruột 2x10mm2</t>
  </si>
  <si>
    <t>Lắp đặt dây dẫn 2 ruột 2x4mm2</t>
  </si>
  <si>
    <t>Lắp đặt dây dẫn 2 ruột 2x1,5mm2</t>
  </si>
  <si>
    <t>Lắp đặt ống Ghen, đường kính D20 bảo hộ dây dẫn</t>
  </si>
  <si>
    <t>Ống nhựa PVC D110</t>
  </si>
  <si>
    <t>Cút nhựa PVC 90 độ D110</t>
  </si>
  <si>
    <t>Lắp đặt cầu chắn rác D110</t>
  </si>
  <si>
    <t>Đai vít neo giữ ống</t>
  </si>
  <si>
    <t>Keo dán ống</t>
  </si>
  <si>
    <t>Lắp đặt Kim thu sét fi18 loại kim dài 1,5m</t>
  </si>
  <si>
    <t>Lắp đặt nậm đỡ kim thu sét</t>
  </si>
  <si>
    <t>Kéo rải Dây dẫn sét thép D10</t>
  </si>
  <si>
    <t>Gia công lắp đặt bật đỡ dây</t>
  </si>
  <si>
    <t>m3</t>
  </si>
  <si>
    <t>m2</t>
  </si>
  <si>
    <t>100kg</t>
  </si>
  <si>
    <t>trụ</t>
  </si>
  <si>
    <t>m</t>
  </si>
  <si>
    <t xml:space="preserve">bộ </t>
  </si>
  <si>
    <t>100m2</t>
  </si>
  <si>
    <t>ca máy</t>
  </si>
  <si>
    <t>kg</t>
  </si>
  <si>
    <t>tấn</t>
  </si>
  <si>
    <t>công</t>
  </si>
  <si>
    <t>bộ</t>
  </si>
  <si>
    <t>cái</t>
  </si>
  <si>
    <t>hộp</t>
  </si>
  <si>
    <t>100m</t>
  </si>
  <si>
    <t>Tháo dỡ mái Fibrô xi măng chiều cao &lt;= 4m</t>
  </si>
  <si>
    <t>Đào đất móng băng bằng thủ công, rộng &lt;= 3m, sâu &lt;= 1m, đất cấp II</t>
  </si>
  <si>
    <t>Đóng cọc tre bằng thủ công, chiều dài cọc &lt;= 2,5m vào đất cấp II</t>
  </si>
  <si>
    <t>Vét bùn đâu cọc</t>
  </si>
  <si>
    <t>Cát đen phủ đầu cọc</t>
  </si>
  <si>
    <t>Bê tông sản xuất bằng máy trộn - đổ bằng thủ công, bê tông lót móng, đá 4x6, mác 100</t>
  </si>
  <si>
    <t>Ván khuôn cho bê tông đổ tại chỗ, ván khuôn móng dài</t>
  </si>
  <si>
    <t>Công tác sản xuất lắp dựng cốt thép bê tông tại chỗ, cốt thép móng, đường kính &lt;=10 mm</t>
  </si>
  <si>
    <t>Công tác sản xuất lắp dựng cốt thép bê tông tại chỗ, cốt thép móng, đường kính &lt;=18 mm</t>
  </si>
  <si>
    <t>Đổ bê tông thủ công bằng máy trộn, bê tông móng, chiều rộng &lt;= 250 cm, đá 2x4, mác 200</t>
  </si>
  <si>
    <t>Xây gạch không nung 6,5x10,5x22, xây móng, chiều dày &gt; 33cm, vữa XM mác 75</t>
  </si>
  <si>
    <t>Xây gạch không nung  6,5x10,5x22, xây móng, chiều dày &lt;= 33cm, vữa XM mác 75</t>
  </si>
  <si>
    <t>Đắp đất nền móng công trình</t>
  </si>
  <si>
    <t>Bê tông sản xuất bằng máy trộn - đổ bằng thủ công, bê tông nền, đá 2x4, mác 200</t>
  </si>
  <si>
    <t>Bốc xếp Vận chuyển đất đào các loại đổ đi</t>
  </si>
  <si>
    <t>Vận chuyển đất bằng ô tô tự đổ 5T 1km tiếp theo trong phạm vi &lt;= 5km, đất cấp II</t>
  </si>
  <si>
    <t>Vận chuyển đất bằng ô tô tự đổ 5T 4km tiếp theo trong phạm vi &lt;= 5km, đất cấp II</t>
  </si>
  <si>
    <t>Xây gạch không nung 6,5x10,5x22, xây tường thẳng, chiều dày &lt;= 11cm, chiều cao &lt;= 6m, vữa XM mác 75</t>
  </si>
  <si>
    <t>Xây gạch không nung 6,5x10,5x22, xây tường thẳng, chiều dày &lt;= 33cm, chiều cao &lt;= 6m, vữa XM mác 75</t>
  </si>
  <si>
    <t>Ván khuôn cho bê tông đổ tại chỗ, ván khuôn gỗ, ván khuôn xà dầm, giằng</t>
  </si>
  <si>
    <t>Công tác sản xuất lắp dựng cốt thép bê tông tại chỗ, cốt thép xà dầm, giằng, đường kính &lt;=10 mm, ở độ cao &lt;=4 m</t>
  </si>
  <si>
    <t>Công tác sản xuất lắp dựng cốt thép bê tông tại chỗ, cốt thép xà dầm, giằng, đường kính &lt;=18 mm,  ở độ cao &lt;=4 m</t>
  </si>
  <si>
    <t>Đổ bê tông thủ công bằng máy trộn, bê tông xà dầm, giằng nhà, đá 1x2, mác 200</t>
  </si>
  <si>
    <t>Ván khuôn cho bê tông đổ tại chỗ, ván khuôn gỗ, ván khuôn sàn mái</t>
  </si>
  <si>
    <t>Công tác sản xuất lắp dựng cốt thép bê tông tại chỗ, cốt thép sàn mái, cao &lt;=16 m, đường kính &lt;=10 mm</t>
  </si>
  <si>
    <t>Đổ bê tông thủ công bằng máy trộn, bê tông sàn mái, đá 1x2, mác 200</t>
  </si>
  <si>
    <t>Ván khuôn cho bê tông đổ tại chỗ, ván khuôn gỗ, ván khuôn lanh tô, lanh tô liền mái hắt, máng nước, tấm đan</t>
  </si>
  <si>
    <t>Công tác sản xuất lắp dựng cốt thép bê tông tại chỗ, cốt thép lanh tô liền mái hắt, máng nước, đường kính &lt;=10 mm, cao &lt;=4 m</t>
  </si>
  <si>
    <t>Công tác sản xuất lắp dựng cốt thép bê tông tại chỗ, cốt thép lanh tô liền mái hắt, máng nước, đường kính &gt;10 mm, cao &lt;=4 m</t>
  </si>
  <si>
    <t>Bê tông sản xuất bằng máy trộn - đổ bằng thủ công, bê tông lanh tô,lanh tô liền mái hắt,máng nước,tấm đan..., đá 1x2, mác 200</t>
  </si>
  <si>
    <t>Trát tường ngoài, chiều dày trát 1,5cm, vữa XM mác 75</t>
  </si>
  <si>
    <t>Trát tường trong, chiều dày trát 1,5cm, vữa XM mác 75</t>
  </si>
  <si>
    <t>Trát xà dầm, vữa XM mác 75</t>
  </si>
  <si>
    <t>Trát trần, vữa XM mác 75</t>
  </si>
  <si>
    <t>Đắp phào đơn, vữa XM mác 75</t>
  </si>
  <si>
    <t>Láng nền sàn có đánh màu, dày 3cm, vữa XM mác 75, PCB40</t>
  </si>
  <si>
    <t>Lát nền, sàn, kích thước gạch &lt;=0,09m2, vữa XM mác 75, PCB40</t>
  </si>
  <si>
    <t>Công tác ốp gạch vào tường trong, gạch ốp 600x300, vữa XM mác 75, PCB40</t>
  </si>
  <si>
    <t>Công tác ốp gạch vào tường ngoài, gạch ốp 600x300, vữa XM mác 75, PCB40</t>
  </si>
  <si>
    <t>Sơn dầm, trần, cột, tường ngoài nhà không bả bằng sơn các loại, 1 nước lót, 2 nước phủ</t>
  </si>
  <si>
    <t>Sơn dầm, trần, cột, tường trong nhà không bả bằng sơn các loại, 1 nước lót, 2 nước phủ</t>
  </si>
  <si>
    <t>Sản xuất, lắp dựng cửa đi 01 cánh nhôm hệ 55 vát cạch, kính an toàn 2 lớp 6,38 mm trắng mờ (Bao gồm cả phụ kiện và nhân công lắp đặt)</t>
  </si>
  <si>
    <t>Sản xuất, lắp dựng cửa sổ 01 cánh nhôm hệ 55 vát cạch, kính an toàn 2 lớp 6,38 mm trắng mờ (Bao gồm cả phụ kiện và nhân công lắp đặt)</t>
  </si>
  <si>
    <t>Đào bể phốt, đất cấp II</t>
  </si>
  <si>
    <t>Đóng cọc tre chiều dài cọc =2,5 m vào đất cấp II</t>
  </si>
  <si>
    <t>Vét bùn đầu cọc</t>
  </si>
  <si>
    <t>Đắp cát đầu cọc</t>
  </si>
  <si>
    <t>Đổ bê tông thủ công bằng máy trộn, bê tông móng, chiều rộng &lt;= 250 cm, đá 1x2, mác 200</t>
  </si>
  <si>
    <t>Công tác sản xuất lắp dựng cốt thép bê tông tại chỗ, cốt thép móng bể phốt, đường kính &lt;=10 mm</t>
  </si>
  <si>
    <t>Công tác sản xuất lắp dựng cốt thép bê tông tại chỗ, cốt thép móng bể phốt, đường kính &lt;=18 mm</t>
  </si>
  <si>
    <t>Ván khuôn cho bê tông đổ tại chỗ, ván khuôn gỗ, ván khuôn móng bể phốt</t>
  </si>
  <si>
    <t>Xây gạch không nung 6,5x10,5x22, xây bể phốt, vữa XM mác 75</t>
  </si>
  <si>
    <t>Trát tường bể phốt, dày 2,0 cm, vữa XM mác 75</t>
  </si>
  <si>
    <t>Láng bể phốt, dày 2,0 cm, vữa XM 75</t>
  </si>
  <si>
    <t>Quét nước xi măng 2 nước</t>
  </si>
  <si>
    <t>Đổ bê tông đúc sẵn bằng thủ công - sản xuất bằng máy trộn. Bê tông tấm đan, mái hắt, lanh tô, đá 1x2, mác 200</t>
  </si>
  <si>
    <t>Sản xuất, lắp dựng, tháo dỡ ván khuôn bê tông đúc sẵn, ván khuôn gỗ, ván khuôn tấm đan bể phốt</t>
  </si>
  <si>
    <t>Sản xuất, lắp đặt cốt thép bê tông đúc sẵn, cốt thép  tấm đan bể phốt</t>
  </si>
  <si>
    <t>Lắp các loại cấu kiện bê tông đúc sẵn bằng thủ công, trọng lượng &lt;= 100kg</t>
  </si>
  <si>
    <t xml:space="preserve">Đắp đất nền móng công trình, </t>
  </si>
  <si>
    <t>Lắp đặt Đèn led tròn đế nổi D225</t>
  </si>
  <si>
    <t>Lắp đặt công tắc - 1 hạt trên 1 công tắc</t>
  </si>
  <si>
    <t>Lắp đặt dây dẫn 2 ruột &lt;= 4mm2- 2x2,5mm2</t>
  </si>
  <si>
    <t>Lắp đặt dây dẫn 2 ruột &lt;= 4mm2- 2x1,5mm2</t>
  </si>
  <si>
    <t>Lắp đặt Ống gen D16</t>
  </si>
  <si>
    <t>Lắp đặt hộp nối, hộp phân dây, hộp công tắc, hộp cầu chì, hộp automat, diện tích hộp &lt;= 225cm2</t>
  </si>
  <si>
    <t>Lắp đặt Ống PPR-PN10-D25</t>
  </si>
  <si>
    <t>Lắp đặt Cút 90 PPR-D25</t>
  </si>
  <si>
    <t>Lắp đặt Tê 90 PPR-D25</t>
  </si>
  <si>
    <t>Lắp đặt Tê ren ngoài PPR-D25</t>
  </si>
  <si>
    <t>Lắp đặt Cút ren trong PPR-D25</t>
  </si>
  <si>
    <t>Lắp đặt Van 2 chiều PPR-D25</t>
  </si>
  <si>
    <t>Lắp đặt Van 1 chiều PPR-D25</t>
  </si>
  <si>
    <t>Lắp đặt Đầu nối thẳng PPR-D25</t>
  </si>
  <si>
    <t>Lắp đặt Đầu nối thẳng ren ngoài PPR-D25</t>
  </si>
  <si>
    <t>Lắp đặt zac co ren trong PPR-D25</t>
  </si>
  <si>
    <t>Lắp đặt Ống u.PVC-C2-D34</t>
  </si>
  <si>
    <t>Lắp đặt Ống u.PVC-C2-D60</t>
  </si>
  <si>
    <t>Lắp đặt Ống u.PVC-C2-D110</t>
  </si>
  <si>
    <t>Lắp đặt Đầu nối thẳng UPVC-C2-D34</t>
  </si>
  <si>
    <t>Lắp đặt Đầu nối thẳng UPVC-C2-D60</t>
  </si>
  <si>
    <t>Lắp đặt Đầu nối thẳng UPVC-C2-D110</t>
  </si>
  <si>
    <t>Lắp đặt Tê xiên 135 u.PVC-D60</t>
  </si>
  <si>
    <t>Lắp đặt Tê xiên 135 u.PVC-D110</t>
  </si>
  <si>
    <t>Lắp đặt Tê chuyển bậc u.PVC-D60/34</t>
  </si>
  <si>
    <t>Lắp đặt Cút 90 u.PVC-D34</t>
  </si>
  <si>
    <t>Lắp đặt Cút 90 u.PVC-D60</t>
  </si>
  <si>
    <t>Lắp đặt Cút 135 u.PVC-D60</t>
  </si>
  <si>
    <t>Lắp đặt Cút 135 u.PVC-D110</t>
  </si>
  <si>
    <t>Lắp đặt Côn chuyển bậc u.PVC-D60/34</t>
  </si>
  <si>
    <t>Lắp Bích bịt xả thông tắc D60</t>
  </si>
  <si>
    <t>Lắp Bích bịt xả thông tắc D110</t>
  </si>
  <si>
    <t>Lắp đặt chậu rửa 1 vòi</t>
  </si>
  <si>
    <t>Vòi chậu lavabo</t>
  </si>
  <si>
    <t>Lắp đặt si phông</t>
  </si>
  <si>
    <t>Lắp đặt chậu xí bệt</t>
  </si>
  <si>
    <t>Lắp đặt vòi rửa vệ sinh</t>
  </si>
  <si>
    <t>Lắp đặt hộp đựng</t>
  </si>
  <si>
    <t>Lắp đặt chậu tiểu nam</t>
  </si>
  <si>
    <t>Lắp đặt van xả tiểu nam</t>
  </si>
  <si>
    <t>Lắp đặt Thoát sàn inox DN110</t>
  </si>
  <si>
    <t>Lắp dặt Cầu chắn rác inox DN110</t>
  </si>
  <si>
    <t>Lắp đặt vòi rửa đơn gắn tường</t>
  </si>
  <si>
    <t>Lắp đặt gương soi</t>
  </si>
  <si>
    <t>Lắp đặt kệ kính</t>
  </si>
  <si>
    <t>Lắp đặt giá treo</t>
  </si>
  <si>
    <t>Lắp đặt hộp đựng xà bông</t>
  </si>
  <si>
    <t>Dây cấp nước</t>
  </si>
  <si>
    <t>Lắp đặt bể chứa nước bằng inox, dung tích bể 1,5m3</t>
  </si>
  <si>
    <t>Lắp đặt van phao cơ</t>
  </si>
  <si>
    <t>100m3</t>
  </si>
  <si>
    <t>1 cấu kiện</t>
  </si>
  <si>
    <t>bể</t>
  </si>
  <si>
    <t>NHÀ VĂN HOÁ THÔN ĐẠI THẮNG, NHÀ VỆ SINH, NỀN SÂN, THOÁT NƯỚC</t>
  </si>
  <si>
    <t>Xây gạch không nung 6,5x10,5x22, xây tường bờ be, chiều dày &lt;= 11cm, chiều cao &lt;= 6m, vữa XM mác 75</t>
  </si>
  <si>
    <t>Trát tường ngoài, chiều dày trát 1,5cm, vữa XM mác 75, PCB40</t>
  </si>
  <si>
    <t>Sơn dầm, trần, cột, tường ngoài nhà không bả bằng sơn các loại, 1 nước lót, 1 nước phủ</t>
  </si>
  <si>
    <t>Đắp cát công trình bằng máy đầm đất cầm tay 70kg, độ chặt yêu cầu K=0,90</t>
  </si>
  <si>
    <t>Nilon lót chống mất nước xi măng</t>
  </si>
  <si>
    <t>Đổ bê tông thủ công bằng máy trộn, bê tông nền, đá 2x4, mác 150</t>
  </si>
  <si>
    <t>Đổ bê tông thủ công bằng máy trộn, bê tông nền, đá 2x4, mác 150, PCB40</t>
  </si>
  <si>
    <t>Cắt khe co giãn</t>
  </si>
  <si>
    <t>10m</t>
  </si>
  <si>
    <t>Lát nền sân gạch Tezzarro 400x400 gạch 400x400, vữa XM mác 75</t>
  </si>
  <si>
    <t>Đào hố ga, đất cấp II</t>
  </si>
  <si>
    <t xml:space="preserve">Đào rãnh thoát nước, đất cấp II </t>
  </si>
  <si>
    <t>Đổ bê tông thủ công bằng máy trộn, bê tông móng, đá 2x4, mác 200, PCB30</t>
  </si>
  <si>
    <t>Ván khuôn gỗ. Ván khuôn móng</t>
  </si>
  <si>
    <t>Xây gạch 6,5x10,5x22, xây hố ga, rãnh thoát nước, vữa XM mác 75</t>
  </si>
  <si>
    <t>Ván khuôn giằng cổ ga</t>
  </si>
  <si>
    <t>Đổ bê tông thủ công bằng máy trộn, bê tông giằng cổ ga, đá 1x2, mác 200</t>
  </si>
  <si>
    <t>Gia công cấu kiện thép đặt sẵn trong bê tông</t>
  </si>
  <si>
    <t>Lắp đặt cấu kiện thép đặt sẵn trong bê tông</t>
  </si>
  <si>
    <t>Trát tường hố ga, rãnh thoát nước, dày 2,0 cm, vữa XM mác 75</t>
  </si>
  <si>
    <t>Láng rãnh thoát nước dày 2cm, vữa XM mác 75</t>
  </si>
  <si>
    <t>Ván khuôn tấm đan</t>
  </si>
  <si>
    <t>Sản xuất cấu kiện bê tông đúc sẵn, bê tông tấm đan, đá 1x2, mác 200</t>
  </si>
  <si>
    <t>Công tác gia công, lắp đặt cốt thép bê tông đúc sẵn. Cốt thép tấm đan</t>
  </si>
  <si>
    <t>Lắp đặt cấu kiện bê tông đúc sẵn trọng lượng &gt; 50kg-200kg bằng cần cẩu</t>
  </si>
  <si>
    <t>Đắp đất nền móng công trình, nền đường</t>
  </si>
  <si>
    <t>MUA SẮM THIẾT BỊ</t>
  </si>
  <si>
    <t>Tên hàng hoá</t>
  </si>
  <si>
    <t>Số lượng</t>
  </si>
  <si>
    <t>Bàn họp:
- Kích thước: 2000x500x750 
- Chất liệu: Gỗ Venia vân gỗ sồi phủ bóng PU</t>
  </si>
  <si>
    <t>Ghế gấp: 
- Kích thước: 470 x D515 x H890 mm 
- Chất liệu: Khung chân ghế chất liệu inox, đệm tựa, mặt ngồi mút bọc nhựa PVC</t>
  </si>
  <si>
    <t>TỔNG CHI PHÍ XÂY LẮP:</t>
  </si>
  <si>
    <t>TỔNG CHI PHÍ THIẾT BỊ:</t>
  </si>
  <si>
    <t>TỔNG CHI PHÍ XÂY LẮP + THIẾT BỊ:</t>
  </si>
  <si>
    <t>LÀM TRÒN:</t>
  </si>
  <si>
    <t xml:space="preserve">Bằng chữ: Một tỉ sáu trăm bốn mươi tư triệu ba trăm ba mươi nghìn đồng </t>
  </si>
  <si>
    <t>CHỦ ĐẦU TƯ</t>
  </si>
  <si>
    <t>NHÀ THẦU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</si>
</sst>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3"/>
      <color theme="1"/>
      <name val="TimesNewRomanPSMT"/>
      <family val="2"/>
    </font>
    <font>
      <b/>
      <sz val="15"/>
      <name val="Times New Roman"/>
      <family val="1"/>
    </font>
    <font>
      <sz val="11"/>
      <name val="Arial Narrow"/>
      <family val="2"/>
    </font>
    <font>
      <b/>
      <sz val="12"/>
      <name val="Times New Roman"/>
      <family val="1"/>
    </font>
    <font>
      <b/>
      <sz val="13"/>
      <color theme="1"/>
      <name val="TimesNewRomanPSMT"/>
    </font>
    <font>
      <b/>
      <sz val="11"/>
      <name val="Times New Roman"/>
      <family val="1"/>
    </font>
    <font>
      <i/>
      <sz val="13"/>
      <color theme="1"/>
      <name val="TimesNewRomanPSMT"/>
    </font>
    <font>
      <b/>
      <sz val="13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NewRomanPSMT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3" fillId="0" borderId="0" xfId="0" applyFont="1" applyAlignment="1" applyProtection="1">
      <alignment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indent="15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F9FC-9240-A645-87D5-89ECF082435F}">
  <sheetPr>
    <pageSetUpPr fitToPage="1"/>
  </sheetPr>
  <dimension ref="A1:K240"/>
  <sheetViews>
    <sheetView tabSelected="1" workbookViewId="0">
      <selection activeCell="I10" sqref="I10"/>
    </sheetView>
  </sheetViews>
  <sheetFormatPr baseColWidth="10" defaultRowHeight="17"/>
  <cols>
    <col min="1" max="1" width="4.28515625" customWidth="1"/>
    <col min="2" max="2" width="44" style="2" customWidth="1"/>
    <col min="3" max="3" width="9.140625" customWidth="1"/>
    <col min="5" max="5" width="10.140625" customWidth="1"/>
    <col min="6" max="6" width="11.85546875" customWidth="1"/>
  </cols>
  <sheetData>
    <row r="1" spans="1:11" ht="25" customHeight="1">
      <c r="A1" s="22" t="s">
        <v>0</v>
      </c>
      <c r="B1" s="22"/>
      <c r="C1" s="22"/>
      <c r="D1" s="22"/>
      <c r="E1" s="22"/>
      <c r="F1" s="22"/>
      <c r="G1" s="1"/>
      <c r="H1" s="1"/>
      <c r="I1" s="1"/>
      <c r="J1" s="1"/>
      <c r="K1" s="1"/>
    </row>
    <row r="2" spans="1:11" ht="40" customHeight="1">
      <c r="A2" s="23" t="s">
        <v>1</v>
      </c>
      <c r="B2" s="23"/>
      <c r="C2" s="23"/>
      <c r="D2" s="23"/>
      <c r="E2" s="23"/>
      <c r="F2" s="23"/>
      <c r="G2" s="1"/>
      <c r="H2" s="1"/>
      <c r="I2" s="1"/>
      <c r="J2" s="1"/>
      <c r="K2" s="1"/>
    </row>
    <row r="3" spans="1:11" ht="34" customHeight="1">
      <c r="A3" s="24" t="s">
        <v>218</v>
      </c>
      <c r="B3" s="25"/>
      <c r="C3" s="25"/>
      <c r="D3" s="25"/>
      <c r="E3" s="25"/>
      <c r="F3" s="26"/>
      <c r="G3" s="13"/>
      <c r="H3" s="13"/>
      <c r="I3" s="13"/>
      <c r="J3" s="1"/>
      <c r="K3" s="1"/>
    </row>
    <row r="4" spans="1:11" ht="18">
      <c r="A4" s="6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4" t="s">
        <v>7</v>
      </c>
      <c r="G4" s="15"/>
    </row>
    <row r="5" spans="1:11" ht="21" customHeight="1">
      <c r="A5" s="3">
        <v>1</v>
      </c>
      <c r="B5" s="4" t="s">
        <v>8</v>
      </c>
      <c r="C5" s="3" t="s">
        <v>90</v>
      </c>
      <c r="D5" s="10">
        <v>4.6512000000000002</v>
      </c>
      <c r="E5" s="11">
        <v>540910.73853464855</v>
      </c>
      <c r="F5" s="11">
        <f>D5*E5</f>
        <v>2515884.0270723575</v>
      </c>
    </row>
    <row r="6" spans="1:11" ht="18">
      <c r="A6" s="3">
        <v>2</v>
      </c>
      <c r="B6" s="4" t="s">
        <v>9</v>
      </c>
      <c r="C6" s="3" t="s">
        <v>91</v>
      </c>
      <c r="D6" s="10">
        <v>26.418099999999999</v>
      </c>
      <c r="E6" s="11">
        <v>37312.408974339356</v>
      </c>
      <c r="F6" s="11">
        <f t="shared" ref="F6:F69" si="0">D6*E6</f>
        <v>985722.95152499445</v>
      </c>
    </row>
    <row r="7" spans="1:11" ht="18">
      <c r="A7" s="3">
        <v>3</v>
      </c>
      <c r="B7" s="4" t="s">
        <v>10</v>
      </c>
      <c r="C7" s="3" t="s">
        <v>91</v>
      </c>
      <c r="D7" s="10">
        <v>237.7629</v>
      </c>
      <c r="E7" s="11">
        <v>34203.041559811078</v>
      </c>
      <c r="F7" s="11">
        <f t="shared" si="0"/>
        <v>8132214.3500812054</v>
      </c>
    </row>
    <row r="8" spans="1:11" ht="18">
      <c r="A8" s="3">
        <v>4</v>
      </c>
      <c r="B8" s="4" t="s">
        <v>11</v>
      </c>
      <c r="C8" s="3" t="s">
        <v>91</v>
      </c>
      <c r="D8" s="10">
        <v>31.870999999999999</v>
      </c>
      <c r="E8" s="11">
        <v>37312.408974339356</v>
      </c>
      <c r="F8" s="11">
        <f t="shared" si="0"/>
        <v>1189183.7864211695</v>
      </c>
    </row>
    <row r="9" spans="1:11" ht="18">
      <c r="A9" s="3">
        <v>5</v>
      </c>
      <c r="B9" s="4" t="s">
        <v>12</v>
      </c>
      <c r="C9" s="3" t="s">
        <v>91</v>
      </c>
      <c r="D9" s="10">
        <v>12.118399999999999</v>
      </c>
      <c r="E9" s="11">
        <v>59077.98087603732</v>
      </c>
      <c r="F9" s="11">
        <f t="shared" si="0"/>
        <v>715930.60344817059</v>
      </c>
    </row>
    <row r="10" spans="1:11" ht="18">
      <c r="A10" s="3">
        <v>6</v>
      </c>
      <c r="B10" s="4" t="s">
        <v>13</v>
      </c>
      <c r="C10" s="3" t="s">
        <v>91</v>
      </c>
      <c r="D10" s="10">
        <v>109.0656</v>
      </c>
      <c r="E10" s="11">
        <v>34203.041559811078</v>
      </c>
      <c r="F10" s="11">
        <f t="shared" si="0"/>
        <v>3730375.2495457311</v>
      </c>
    </row>
    <row r="11" spans="1:11" ht="18">
      <c r="A11" s="3">
        <v>7</v>
      </c>
      <c r="B11" s="4" t="s">
        <v>14</v>
      </c>
      <c r="C11" s="3" t="s">
        <v>91</v>
      </c>
      <c r="D11" s="10">
        <v>79.870400000000004</v>
      </c>
      <c r="E11" s="11">
        <v>34203.041559811078</v>
      </c>
      <c r="F11" s="11">
        <f t="shared" si="0"/>
        <v>2731810.610598735</v>
      </c>
    </row>
    <row r="12" spans="1:11" ht="18">
      <c r="A12" s="3">
        <v>8</v>
      </c>
      <c r="B12" s="4" t="s">
        <v>15</v>
      </c>
      <c r="C12" s="3" t="s">
        <v>91</v>
      </c>
      <c r="D12" s="10">
        <v>34.915399999999998</v>
      </c>
      <c r="E12" s="11">
        <v>34203.041559811078</v>
      </c>
      <c r="F12" s="11">
        <f t="shared" si="0"/>
        <v>1194212.8772774276</v>
      </c>
    </row>
    <row r="13" spans="1:11" ht="18">
      <c r="A13" s="3">
        <v>9</v>
      </c>
      <c r="B13" s="4" t="s">
        <v>16</v>
      </c>
      <c r="C13" s="3" t="s">
        <v>91</v>
      </c>
      <c r="D13" s="10">
        <v>25.1175</v>
      </c>
      <c r="E13" s="11">
        <v>37312.408974339356</v>
      </c>
      <c r="F13" s="11">
        <f t="shared" si="0"/>
        <v>937194.43241296872</v>
      </c>
    </row>
    <row r="14" spans="1:11" ht="18">
      <c r="A14" s="3">
        <v>10</v>
      </c>
      <c r="B14" s="4" t="s">
        <v>17</v>
      </c>
      <c r="C14" s="3" t="s">
        <v>92</v>
      </c>
      <c r="D14" s="10">
        <v>3.3399999999999999E-2</v>
      </c>
      <c r="E14" s="11">
        <v>2929375.0272864955</v>
      </c>
      <c r="F14" s="11">
        <f t="shared" si="0"/>
        <v>97841.125911368945</v>
      </c>
    </row>
    <row r="15" spans="1:11" ht="18">
      <c r="A15" s="3">
        <v>11</v>
      </c>
      <c r="B15" s="4" t="s">
        <v>18</v>
      </c>
      <c r="C15" s="3" t="s">
        <v>92</v>
      </c>
      <c r="D15" s="10">
        <v>0.1128</v>
      </c>
      <c r="E15" s="11">
        <v>2588892.0252030296</v>
      </c>
      <c r="F15" s="11">
        <f t="shared" si="0"/>
        <v>292027.02044290176</v>
      </c>
    </row>
    <row r="16" spans="1:11" ht="18">
      <c r="A16" s="3">
        <v>12</v>
      </c>
      <c r="B16" s="4" t="s">
        <v>19</v>
      </c>
      <c r="C16" s="3" t="s">
        <v>91</v>
      </c>
      <c r="D16" s="10">
        <v>3.15</v>
      </c>
      <c r="E16" s="11">
        <v>213619.09293674212</v>
      </c>
      <c r="F16" s="11">
        <f t="shared" si="0"/>
        <v>672900.14275073761</v>
      </c>
    </row>
    <row r="17" spans="1:6" ht="18">
      <c r="A17" s="3">
        <v>13</v>
      </c>
      <c r="B17" s="4" t="s">
        <v>20</v>
      </c>
      <c r="C17" s="3" t="s">
        <v>90</v>
      </c>
      <c r="D17" s="10">
        <v>0.17330000000000001</v>
      </c>
      <c r="E17" s="11">
        <v>2875714.2931968267</v>
      </c>
      <c r="F17" s="11">
        <f t="shared" si="0"/>
        <v>498361.28701101011</v>
      </c>
    </row>
    <row r="18" spans="1:6" ht="36">
      <c r="A18" s="3">
        <v>14</v>
      </c>
      <c r="B18" s="4" t="s">
        <v>21</v>
      </c>
      <c r="C18" s="3" t="s">
        <v>90</v>
      </c>
      <c r="D18" s="10">
        <v>4.7516999999999996</v>
      </c>
      <c r="E18" s="11">
        <v>2274929.0166155882</v>
      </c>
      <c r="F18" s="11">
        <f t="shared" si="0"/>
        <v>10809780.20825229</v>
      </c>
    </row>
    <row r="19" spans="1:6" ht="18">
      <c r="A19" s="3">
        <v>15</v>
      </c>
      <c r="B19" s="4" t="s">
        <v>22</v>
      </c>
      <c r="C19" s="3" t="s">
        <v>90</v>
      </c>
      <c r="D19" s="10">
        <v>0.252</v>
      </c>
      <c r="E19" s="11">
        <v>2013972.277647286</v>
      </c>
      <c r="F19" s="11">
        <f t="shared" si="0"/>
        <v>507521.01396711607</v>
      </c>
    </row>
    <row r="20" spans="1:6" ht="36">
      <c r="A20" s="3">
        <v>16</v>
      </c>
      <c r="B20" s="4" t="s">
        <v>23</v>
      </c>
      <c r="C20" s="3" t="s">
        <v>90</v>
      </c>
      <c r="D20" s="10">
        <v>2.5095999999999998</v>
      </c>
      <c r="E20" s="11">
        <v>2884493.4946612744</v>
      </c>
      <c r="F20" s="11">
        <f t="shared" si="0"/>
        <v>7238924.8742019339</v>
      </c>
    </row>
    <row r="21" spans="1:6" ht="36">
      <c r="A21" s="3">
        <v>17</v>
      </c>
      <c r="B21" s="4" t="s">
        <v>24</v>
      </c>
      <c r="C21" s="3" t="s">
        <v>91</v>
      </c>
      <c r="D21" s="10">
        <v>117.2649</v>
      </c>
      <c r="E21" s="11">
        <v>170331.40868861129</v>
      </c>
      <c r="F21" s="11">
        <f t="shared" si="0"/>
        <v>19973895.606729135</v>
      </c>
    </row>
    <row r="22" spans="1:6" ht="36">
      <c r="A22" s="3">
        <v>18</v>
      </c>
      <c r="B22" s="4" t="s">
        <v>25</v>
      </c>
      <c r="C22" s="3" t="s">
        <v>91</v>
      </c>
      <c r="D22" s="10">
        <v>56.988500000000002</v>
      </c>
      <c r="E22" s="11">
        <v>266591.88882097282</v>
      </c>
      <c r="F22" s="11">
        <f t="shared" si="0"/>
        <v>15192671.856074009</v>
      </c>
    </row>
    <row r="23" spans="1:6" ht="18">
      <c r="A23" s="3">
        <v>19</v>
      </c>
      <c r="B23" s="4" t="s">
        <v>26</v>
      </c>
      <c r="C23" s="3" t="s">
        <v>91</v>
      </c>
      <c r="D23" s="10">
        <v>12.118399999999999</v>
      </c>
      <c r="E23" s="11">
        <v>258592.52555690811</v>
      </c>
      <c r="F23" s="11">
        <f t="shared" si="0"/>
        <v>3133727.661708835</v>
      </c>
    </row>
    <row r="24" spans="1:6" ht="18">
      <c r="A24" s="3">
        <v>20</v>
      </c>
      <c r="B24" s="4" t="s">
        <v>27</v>
      </c>
      <c r="C24" s="3" t="s">
        <v>93</v>
      </c>
      <c r="D24" s="10">
        <v>16</v>
      </c>
      <c r="E24" s="11">
        <v>1545534.145125</v>
      </c>
      <c r="F24" s="11">
        <f t="shared" si="0"/>
        <v>24728546.322000001</v>
      </c>
    </row>
    <row r="25" spans="1:6" ht="18">
      <c r="A25" s="3">
        <v>21</v>
      </c>
      <c r="B25" s="4" t="s">
        <v>28</v>
      </c>
      <c r="C25" s="3" t="s">
        <v>94</v>
      </c>
      <c r="D25" s="10">
        <v>66.736000000000004</v>
      </c>
      <c r="E25" s="11">
        <v>135532.6148483062</v>
      </c>
      <c r="F25" s="11">
        <f t="shared" si="0"/>
        <v>9044904.5845165625</v>
      </c>
    </row>
    <row r="26" spans="1:6" ht="24" customHeight="1">
      <c r="A26" s="3">
        <v>22</v>
      </c>
      <c r="B26" s="4" t="s">
        <v>29</v>
      </c>
      <c r="C26" s="3" t="s">
        <v>91</v>
      </c>
      <c r="D26" s="10">
        <v>533.20029999999997</v>
      </c>
      <c r="E26" s="11">
        <v>109310.67201115369</v>
      </c>
      <c r="F26" s="11">
        <f t="shared" si="0"/>
        <v>58284483.109548748</v>
      </c>
    </row>
    <row r="27" spans="1:6" ht="34" customHeight="1">
      <c r="A27" s="3">
        <v>23</v>
      </c>
      <c r="B27" s="4" t="s">
        <v>30</v>
      </c>
      <c r="C27" s="3" t="s">
        <v>91</v>
      </c>
      <c r="D27" s="10">
        <v>114.78579999999999</v>
      </c>
      <c r="E27" s="11">
        <v>99470.948508439818</v>
      </c>
      <c r="F27" s="11">
        <f t="shared" si="0"/>
        <v>11417852.401300071</v>
      </c>
    </row>
    <row r="28" spans="1:6" ht="18">
      <c r="A28" s="3">
        <v>24</v>
      </c>
      <c r="B28" s="4" t="s">
        <v>31</v>
      </c>
      <c r="C28" s="3" t="s">
        <v>91</v>
      </c>
      <c r="D28" s="10">
        <v>89.468400000000003</v>
      </c>
      <c r="E28" s="11">
        <v>618213.65804999997</v>
      </c>
      <c r="F28" s="11">
        <f t="shared" si="0"/>
        <v>55310586.843880616</v>
      </c>
    </row>
    <row r="29" spans="1:6" ht="36">
      <c r="A29" s="3">
        <v>25</v>
      </c>
      <c r="B29" s="4" t="s">
        <v>32</v>
      </c>
      <c r="C29" s="3" t="s">
        <v>95</v>
      </c>
      <c r="D29" s="10">
        <v>1</v>
      </c>
      <c r="E29" s="11">
        <v>6182136.5805000002</v>
      </c>
      <c r="F29" s="11">
        <f t="shared" si="0"/>
        <v>6182136.5805000002</v>
      </c>
    </row>
    <row r="30" spans="1:6" ht="36">
      <c r="A30" s="3">
        <v>26</v>
      </c>
      <c r="B30" s="4" t="s">
        <v>33</v>
      </c>
      <c r="C30" s="3" t="s">
        <v>96</v>
      </c>
      <c r="D30" s="10">
        <v>1.5336000000000001</v>
      </c>
      <c r="E30" s="11">
        <v>2520040.3692259709</v>
      </c>
      <c r="F30" s="11">
        <f t="shared" si="0"/>
        <v>3864733.9102449492</v>
      </c>
    </row>
    <row r="31" spans="1:6" ht="18">
      <c r="A31" s="3">
        <v>27</v>
      </c>
      <c r="B31" s="4" t="s">
        <v>34</v>
      </c>
      <c r="C31" s="3" t="s">
        <v>96</v>
      </c>
      <c r="D31" s="10">
        <v>1.0444</v>
      </c>
      <c r="E31" s="11">
        <v>1718708.1550179659</v>
      </c>
      <c r="F31" s="11">
        <f t="shared" si="0"/>
        <v>1795018.7971007635</v>
      </c>
    </row>
    <row r="32" spans="1:6" ht="18">
      <c r="A32" s="3">
        <v>28</v>
      </c>
      <c r="B32" s="4" t="s">
        <v>35</v>
      </c>
      <c r="C32" s="3" t="s">
        <v>91</v>
      </c>
      <c r="D32" s="10">
        <v>192.6823</v>
      </c>
      <c r="E32" s="11">
        <v>24874.939316226239</v>
      </c>
      <c r="F32" s="11">
        <f t="shared" si="0"/>
        <v>4792960.5198108992</v>
      </c>
    </row>
    <row r="33" spans="1:6" ht="18">
      <c r="A33" s="3">
        <v>29</v>
      </c>
      <c r="B33" s="4" t="s">
        <v>36</v>
      </c>
      <c r="C33" s="3" t="s">
        <v>91</v>
      </c>
      <c r="D33" s="10">
        <v>51.924700000000001</v>
      </c>
      <c r="E33" s="11">
        <v>59077.98087603732</v>
      </c>
      <c r="F33" s="11">
        <f t="shared" si="0"/>
        <v>3067606.4335939749</v>
      </c>
    </row>
    <row r="34" spans="1:6" ht="18">
      <c r="A34" s="3">
        <v>30</v>
      </c>
      <c r="B34" s="4" t="s">
        <v>37</v>
      </c>
      <c r="C34" s="3" t="s">
        <v>97</v>
      </c>
      <c r="D34" s="10">
        <v>2</v>
      </c>
      <c r="E34" s="11">
        <v>1854640.9741499999</v>
      </c>
      <c r="F34" s="11">
        <f t="shared" si="0"/>
        <v>3709281.9482999998</v>
      </c>
    </row>
    <row r="35" spans="1:6" ht="18">
      <c r="A35" s="3">
        <v>31</v>
      </c>
      <c r="B35" s="4" t="s">
        <v>38</v>
      </c>
      <c r="C35" s="3" t="s">
        <v>91</v>
      </c>
      <c r="D35" s="10">
        <v>192.6823</v>
      </c>
      <c r="E35" s="11">
        <v>101416.7611600244</v>
      </c>
      <c r="F35" s="11">
        <f t="shared" si="0"/>
        <v>19541214.798864167</v>
      </c>
    </row>
    <row r="36" spans="1:6" ht="36">
      <c r="A36" s="3">
        <v>32</v>
      </c>
      <c r="B36" s="4" t="s">
        <v>39</v>
      </c>
      <c r="C36" s="3" t="s">
        <v>91</v>
      </c>
      <c r="D36" s="10">
        <v>192.6823</v>
      </c>
      <c r="E36" s="11">
        <v>329901.08153063734</v>
      </c>
      <c r="F36" s="11">
        <f t="shared" si="0"/>
        <v>63566099.161810726</v>
      </c>
    </row>
    <row r="37" spans="1:6" ht="36">
      <c r="A37" s="3">
        <v>33</v>
      </c>
      <c r="B37" s="4" t="s">
        <v>40</v>
      </c>
      <c r="C37" s="3" t="s">
        <v>91</v>
      </c>
      <c r="D37" s="10">
        <v>4.9169999999999998</v>
      </c>
      <c r="E37" s="11">
        <v>435230.22320678696</v>
      </c>
      <c r="F37" s="11">
        <f t="shared" si="0"/>
        <v>2140027.0075077713</v>
      </c>
    </row>
    <row r="38" spans="1:6" ht="18">
      <c r="A38" s="3">
        <v>34</v>
      </c>
      <c r="B38" s="4" t="s">
        <v>41</v>
      </c>
      <c r="C38" s="3" t="s">
        <v>91</v>
      </c>
      <c r="D38" s="10">
        <v>4.6760999999999999</v>
      </c>
      <c r="E38" s="11">
        <v>410847.58221413667</v>
      </c>
      <c r="F38" s="11">
        <f t="shared" si="0"/>
        <v>1921164.3791915243</v>
      </c>
    </row>
    <row r="39" spans="1:6" ht="36">
      <c r="A39" s="3">
        <v>35</v>
      </c>
      <c r="B39" s="4" t="s">
        <v>42</v>
      </c>
      <c r="C39" s="3" t="s">
        <v>91</v>
      </c>
      <c r="D39" s="10">
        <v>47.032699999999998</v>
      </c>
      <c r="E39" s="11">
        <v>67690.325237750396</v>
      </c>
      <c r="F39" s="11">
        <f t="shared" si="0"/>
        <v>3183658.7598095429</v>
      </c>
    </row>
    <row r="40" spans="1:6" ht="18">
      <c r="A40" s="3">
        <v>36</v>
      </c>
      <c r="B40" s="4" t="s">
        <v>43</v>
      </c>
      <c r="C40" s="3" t="s">
        <v>91</v>
      </c>
      <c r="D40" s="10">
        <v>52.337699999999998</v>
      </c>
      <c r="E40" s="11">
        <v>1673429.4548919667</v>
      </c>
      <c r="F40" s="11">
        <f t="shared" si="0"/>
        <v>87583448.781299278</v>
      </c>
    </row>
    <row r="41" spans="1:6" ht="18">
      <c r="A41" s="3">
        <v>37</v>
      </c>
      <c r="B41" s="4" t="s">
        <v>44</v>
      </c>
      <c r="C41" s="3" t="s">
        <v>91</v>
      </c>
      <c r="D41" s="10">
        <v>50.7348</v>
      </c>
      <c r="E41" s="11">
        <v>13600.700477099999</v>
      </c>
      <c r="F41" s="11">
        <f t="shared" si="0"/>
        <v>690028.81856557308</v>
      </c>
    </row>
    <row r="42" spans="1:6" ht="18">
      <c r="A42" s="3">
        <v>38</v>
      </c>
      <c r="B42" s="4" t="s">
        <v>45</v>
      </c>
      <c r="C42" s="3" t="s">
        <v>94</v>
      </c>
      <c r="D42" s="10">
        <v>53</v>
      </c>
      <c r="E42" s="11">
        <v>34001.751192749995</v>
      </c>
      <c r="F42" s="11">
        <f t="shared" si="0"/>
        <v>1802092.8132157498</v>
      </c>
    </row>
    <row r="43" spans="1:6" ht="18">
      <c r="A43" s="3">
        <v>39</v>
      </c>
      <c r="B43" s="4" t="s">
        <v>46</v>
      </c>
      <c r="C43" s="3" t="s">
        <v>91</v>
      </c>
      <c r="D43" s="10">
        <v>24.48</v>
      </c>
      <c r="E43" s="11">
        <v>12437.469658113119</v>
      </c>
      <c r="F43" s="11">
        <f t="shared" si="0"/>
        <v>304469.25723060919</v>
      </c>
    </row>
    <row r="44" spans="1:6" ht="54">
      <c r="A44" s="3">
        <v>40</v>
      </c>
      <c r="B44" s="4" t="s">
        <v>47</v>
      </c>
      <c r="C44" s="3" t="s">
        <v>91</v>
      </c>
      <c r="D44" s="10">
        <v>3.84</v>
      </c>
      <c r="E44" s="11">
        <v>2530844.3097524056</v>
      </c>
      <c r="F44" s="11">
        <f t="shared" si="0"/>
        <v>9718442.1494492367</v>
      </c>
    </row>
    <row r="45" spans="1:6" ht="54">
      <c r="A45" s="3">
        <v>41</v>
      </c>
      <c r="B45" s="4" t="s">
        <v>48</v>
      </c>
      <c r="C45" s="3" t="s">
        <v>91</v>
      </c>
      <c r="D45" s="10">
        <v>18.6175</v>
      </c>
      <c r="E45" s="11">
        <v>3252402.2721639923</v>
      </c>
      <c r="F45" s="11">
        <f t="shared" si="0"/>
        <v>60551599.302013129</v>
      </c>
    </row>
    <row r="46" spans="1:6" ht="54">
      <c r="A46" s="3">
        <v>42</v>
      </c>
      <c r="B46" s="4" t="s">
        <v>49</v>
      </c>
      <c r="C46" s="3" t="s">
        <v>91</v>
      </c>
      <c r="D46" s="10">
        <v>24.48</v>
      </c>
      <c r="E46" s="11">
        <v>3181557.4598060944</v>
      </c>
      <c r="F46" s="11">
        <f t="shared" si="0"/>
        <v>77884526.616053194</v>
      </c>
    </row>
    <row r="47" spans="1:6" ht="18">
      <c r="A47" s="3">
        <v>43</v>
      </c>
      <c r="B47" s="4" t="s">
        <v>50</v>
      </c>
      <c r="C47" s="3" t="s">
        <v>98</v>
      </c>
      <c r="D47" s="10">
        <v>481.846</v>
      </c>
      <c r="E47" s="11">
        <v>173099.82425399998</v>
      </c>
      <c r="F47" s="11">
        <f t="shared" si="0"/>
        <v>83407457.917492867</v>
      </c>
    </row>
    <row r="48" spans="1:6" ht="18">
      <c r="A48" s="3">
        <v>44</v>
      </c>
      <c r="B48" s="4" t="s">
        <v>51</v>
      </c>
      <c r="C48" s="3" t="s">
        <v>91</v>
      </c>
      <c r="D48" s="10">
        <v>45.7</v>
      </c>
      <c r="E48" s="11">
        <v>211427.01289618961</v>
      </c>
      <c r="F48" s="11">
        <f t="shared" si="0"/>
        <v>9662214.4893558659</v>
      </c>
    </row>
    <row r="49" spans="1:6" ht="18">
      <c r="A49" s="3">
        <v>45</v>
      </c>
      <c r="B49" s="4" t="s">
        <v>52</v>
      </c>
      <c r="C49" s="3" t="s">
        <v>91</v>
      </c>
      <c r="D49" s="10">
        <v>163.68629999999999</v>
      </c>
      <c r="E49" s="11">
        <v>10200.525357824999</v>
      </c>
      <c r="F49" s="11">
        <f t="shared" si="0"/>
        <v>1669686.2538785501</v>
      </c>
    </row>
    <row r="50" spans="1:6" ht="18">
      <c r="A50" s="3">
        <v>46</v>
      </c>
      <c r="B50" s="4" t="s">
        <v>53</v>
      </c>
      <c r="C50" s="3" t="s">
        <v>99</v>
      </c>
      <c r="D50" s="10">
        <v>0.39510000000000001</v>
      </c>
      <c r="E50" s="11">
        <v>2210113.8275287501</v>
      </c>
      <c r="F50" s="11">
        <f t="shared" si="0"/>
        <v>873215.97325660917</v>
      </c>
    </row>
    <row r="51" spans="1:6" ht="18">
      <c r="A51" s="3">
        <v>47</v>
      </c>
      <c r="B51" s="4" t="s">
        <v>54</v>
      </c>
      <c r="C51" s="3" t="s">
        <v>91</v>
      </c>
      <c r="D51" s="10">
        <v>46.400700000000001</v>
      </c>
      <c r="E51" s="11">
        <v>62187.348290565591</v>
      </c>
      <c r="F51" s="11">
        <f t="shared" si="0"/>
        <v>2885536.4918260467</v>
      </c>
    </row>
    <row r="52" spans="1:6" ht="18">
      <c r="A52" s="3">
        <v>48</v>
      </c>
      <c r="B52" s="4" t="s">
        <v>55</v>
      </c>
      <c r="C52" s="3" t="s">
        <v>91</v>
      </c>
      <c r="D52" s="10">
        <v>14.669600000000001</v>
      </c>
      <c r="E52" s="11">
        <v>72661.371370711917</v>
      </c>
      <c r="F52" s="11">
        <f t="shared" si="0"/>
        <v>1065913.2534597956</v>
      </c>
    </row>
    <row r="53" spans="1:6" ht="18">
      <c r="A53" s="3">
        <v>49</v>
      </c>
      <c r="B53" s="4" t="s">
        <v>56</v>
      </c>
      <c r="C53" s="3" t="s">
        <v>99</v>
      </c>
      <c r="D53" s="10">
        <v>0.39510000000000001</v>
      </c>
      <c r="E53" s="11">
        <v>31031607.799951524</v>
      </c>
      <c r="F53" s="11">
        <f t="shared" si="0"/>
        <v>12260588.241760848</v>
      </c>
    </row>
    <row r="54" spans="1:6" ht="18">
      <c r="A54" s="3">
        <v>50</v>
      </c>
      <c r="B54" s="4" t="s">
        <v>57</v>
      </c>
      <c r="C54" s="3" t="s">
        <v>99</v>
      </c>
      <c r="D54" s="10">
        <v>0.39510000000000001</v>
      </c>
      <c r="E54" s="11">
        <v>4627077.7572617102</v>
      </c>
      <c r="F54" s="11">
        <f t="shared" si="0"/>
        <v>1828158.4218941017</v>
      </c>
    </row>
    <row r="55" spans="1:6" ht="18">
      <c r="A55" s="3">
        <v>51</v>
      </c>
      <c r="B55" s="4" t="s">
        <v>58</v>
      </c>
      <c r="C55" s="3" t="s">
        <v>96</v>
      </c>
      <c r="D55" s="10">
        <v>1.6369</v>
      </c>
      <c r="E55" s="11">
        <v>30440324.313977528</v>
      </c>
      <c r="F55" s="11">
        <f t="shared" si="0"/>
        <v>49827766.869549818</v>
      </c>
    </row>
    <row r="56" spans="1:6" ht="18">
      <c r="A56" s="3">
        <v>52</v>
      </c>
      <c r="B56" s="4" t="s">
        <v>59</v>
      </c>
      <c r="C56" s="3" t="s">
        <v>91</v>
      </c>
      <c r="D56" s="10">
        <v>146.98009999999999</v>
      </c>
      <c r="E56" s="11">
        <v>59077.98087603732</v>
      </c>
      <c r="F56" s="11">
        <f t="shared" si="0"/>
        <v>8683287.5369580518</v>
      </c>
    </row>
    <row r="57" spans="1:6" ht="18">
      <c r="A57" s="3">
        <v>53</v>
      </c>
      <c r="B57" s="4" t="s">
        <v>60</v>
      </c>
      <c r="C57" s="3" t="s">
        <v>91</v>
      </c>
      <c r="D57" s="10">
        <v>146.98009999999999</v>
      </c>
      <c r="E57" s="11">
        <v>110708.79560709985</v>
      </c>
      <c r="F57" s="11">
        <f t="shared" si="0"/>
        <v>16271989.849211095</v>
      </c>
    </row>
    <row r="58" spans="1:6" ht="18">
      <c r="A58" s="3">
        <v>54</v>
      </c>
      <c r="B58" s="4" t="s">
        <v>61</v>
      </c>
      <c r="C58" s="3" t="s">
        <v>91</v>
      </c>
      <c r="D58" s="10">
        <v>160.06010000000001</v>
      </c>
      <c r="E58" s="11">
        <v>348156.29473572824</v>
      </c>
      <c r="F58" s="11">
        <f t="shared" si="0"/>
        <v>55725931.351030141</v>
      </c>
    </row>
    <row r="59" spans="1:6" ht="18">
      <c r="A59" s="3">
        <v>55</v>
      </c>
      <c r="B59" s="4" t="s">
        <v>62</v>
      </c>
      <c r="C59" s="3" t="s">
        <v>90</v>
      </c>
      <c r="D59" s="10">
        <v>15.5183</v>
      </c>
      <c r="E59" s="11">
        <v>50060.815373905301</v>
      </c>
      <c r="F59" s="11">
        <f t="shared" si="0"/>
        <v>776858.75121687469</v>
      </c>
    </row>
    <row r="60" spans="1:6" ht="18">
      <c r="A60" s="3">
        <v>56</v>
      </c>
      <c r="B60" s="4" t="s">
        <v>63</v>
      </c>
      <c r="C60" s="3" t="s">
        <v>100</v>
      </c>
      <c r="D60" s="10">
        <v>2</v>
      </c>
      <c r="E60" s="11">
        <v>310936.74145282805</v>
      </c>
      <c r="F60" s="11">
        <f t="shared" si="0"/>
        <v>621873.4829056561</v>
      </c>
    </row>
    <row r="61" spans="1:6" ht="36">
      <c r="A61" s="3">
        <v>57</v>
      </c>
      <c r="B61" s="4" t="s">
        <v>64</v>
      </c>
      <c r="C61" s="3" t="s">
        <v>101</v>
      </c>
      <c r="D61" s="10">
        <v>6</v>
      </c>
      <c r="E61" s="11">
        <v>450585.0246697425</v>
      </c>
      <c r="F61" s="11">
        <f t="shared" si="0"/>
        <v>2703510.1480184551</v>
      </c>
    </row>
    <row r="62" spans="1:6" ht="18">
      <c r="A62" s="3">
        <v>58</v>
      </c>
      <c r="B62" s="4" t="s">
        <v>65</v>
      </c>
      <c r="C62" s="3" t="s">
        <v>101</v>
      </c>
      <c r="D62" s="10">
        <v>7</v>
      </c>
      <c r="E62" s="11">
        <v>589479.08722383599</v>
      </c>
      <c r="F62" s="11">
        <f t="shared" si="0"/>
        <v>4126353.6105668517</v>
      </c>
    </row>
    <row r="63" spans="1:6" ht="18">
      <c r="A63" s="3">
        <v>59</v>
      </c>
      <c r="B63" s="4" t="s">
        <v>66</v>
      </c>
      <c r="C63" s="3" t="s">
        <v>102</v>
      </c>
      <c r="D63" s="10">
        <v>14</v>
      </c>
      <c r="E63" s="11">
        <v>756470.09503718081</v>
      </c>
      <c r="F63" s="11">
        <f t="shared" si="0"/>
        <v>10590581.330520531</v>
      </c>
    </row>
    <row r="64" spans="1:6" ht="18">
      <c r="A64" s="3">
        <v>60</v>
      </c>
      <c r="B64" s="4" t="s">
        <v>67</v>
      </c>
      <c r="C64" s="3" t="s">
        <v>102</v>
      </c>
      <c r="D64" s="10">
        <v>4</v>
      </c>
      <c r="E64" s="11">
        <v>2060005.7154172782</v>
      </c>
      <c r="F64" s="11">
        <f t="shared" si="0"/>
        <v>8240022.8616691129</v>
      </c>
    </row>
    <row r="65" spans="1:6" ht="18">
      <c r="A65" s="3">
        <v>61</v>
      </c>
      <c r="B65" s="4" t="s">
        <v>68</v>
      </c>
      <c r="C65" s="3" t="s">
        <v>102</v>
      </c>
      <c r="D65" s="10">
        <v>18</v>
      </c>
      <c r="E65" s="11">
        <v>109306.97509347854</v>
      </c>
      <c r="F65" s="11">
        <f t="shared" si="0"/>
        <v>1967525.5516826138</v>
      </c>
    </row>
    <row r="66" spans="1:6" ht="18">
      <c r="A66" s="3">
        <v>62</v>
      </c>
      <c r="B66" s="4" t="s">
        <v>69</v>
      </c>
      <c r="C66" s="3" t="s">
        <v>103</v>
      </c>
      <c r="D66" s="10">
        <v>1</v>
      </c>
      <c r="E66" s="11">
        <v>435474.47333986015</v>
      </c>
      <c r="F66" s="11">
        <f t="shared" si="0"/>
        <v>435474.47333986015</v>
      </c>
    </row>
    <row r="67" spans="1:6" ht="18">
      <c r="A67" s="3">
        <v>63</v>
      </c>
      <c r="B67" s="4" t="s">
        <v>70</v>
      </c>
      <c r="C67" s="3" t="s">
        <v>103</v>
      </c>
      <c r="D67" s="10">
        <v>8</v>
      </c>
      <c r="E67" s="11">
        <v>84013.826601854656</v>
      </c>
      <c r="F67" s="11">
        <f t="shared" si="0"/>
        <v>672110.61281483725</v>
      </c>
    </row>
    <row r="68" spans="1:6" ht="18">
      <c r="A68" s="3">
        <v>64</v>
      </c>
      <c r="B68" s="4" t="s">
        <v>71</v>
      </c>
      <c r="C68" s="3" t="s">
        <v>103</v>
      </c>
      <c r="D68" s="10">
        <v>18</v>
      </c>
      <c r="E68" s="11">
        <v>84013.826601854656</v>
      </c>
      <c r="F68" s="11">
        <f t="shared" si="0"/>
        <v>1512248.8788333838</v>
      </c>
    </row>
    <row r="69" spans="1:6" ht="18">
      <c r="A69" s="3">
        <v>65</v>
      </c>
      <c r="B69" s="4" t="s">
        <v>72</v>
      </c>
      <c r="C69" s="3" t="s">
        <v>102</v>
      </c>
      <c r="D69" s="10">
        <v>4</v>
      </c>
      <c r="E69" s="11">
        <v>93933.237845091149</v>
      </c>
      <c r="F69" s="11">
        <f t="shared" si="0"/>
        <v>375732.9513803646</v>
      </c>
    </row>
    <row r="70" spans="1:6" ht="18">
      <c r="A70" s="3">
        <v>66</v>
      </c>
      <c r="B70" s="4" t="s">
        <v>73</v>
      </c>
      <c r="C70" s="3" t="s">
        <v>102</v>
      </c>
      <c r="D70" s="10">
        <v>1</v>
      </c>
      <c r="E70" s="11">
        <v>265399.12340086501</v>
      </c>
      <c r="F70" s="11">
        <f t="shared" ref="F70:F86" si="1">D70*E70</f>
        <v>265399.12340086501</v>
      </c>
    </row>
    <row r="71" spans="1:6" ht="18">
      <c r="A71" s="3">
        <v>67</v>
      </c>
      <c r="B71" s="4" t="s">
        <v>74</v>
      </c>
      <c r="C71" s="3" t="s">
        <v>102</v>
      </c>
      <c r="D71" s="10">
        <v>1</v>
      </c>
      <c r="E71" s="11">
        <v>239928.72068920502</v>
      </c>
      <c r="F71" s="11">
        <f t="shared" si="1"/>
        <v>239928.72068920502</v>
      </c>
    </row>
    <row r="72" spans="1:6" ht="18">
      <c r="A72" s="3">
        <v>68</v>
      </c>
      <c r="B72" s="4" t="s">
        <v>75</v>
      </c>
      <c r="C72" s="3" t="s">
        <v>102</v>
      </c>
      <c r="D72" s="10">
        <v>4</v>
      </c>
      <c r="E72" s="11">
        <v>239928.72068920502</v>
      </c>
      <c r="F72" s="11">
        <f t="shared" si="1"/>
        <v>959714.88275682006</v>
      </c>
    </row>
    <row r="73" spans="1:6" ht="18">
      <c r="A73" s="3">
        <v>69</v>
      </c>
      <c r="B73" s="4" t="s">
        <v>76</v>
      </c>
      <c r="C73" s="3" t="s">
        <v>102</v>
      </c>
      <c r="D73" s="10">
        <v>3</v>
      </c>
      <c r="E73" s="11">
        <v>239928.72068920502</v>
      </c>
      <c r="F73" s="11">
        <f t="shared" si="1"/>
        <v>719786.16206761508</v>
      </c>
    </row>
    <row r="74" spans="1:6" ht="18">
      <c r="A74" s="3">
        <v>70</v>
      </c>
      <c r="B74" s="4" t="s">
        <v>77</v>
      </c>
      <c r="C74" s="3" t="s">
        <v>94</v>
      </c>
      <c r="D74" s="10">
        <v>80</v>
      </c>
      <c r="E74" s="11">
        <v>134996.41090418564</v>
      </c>
      <c r="F74" s="11">
        <f t="shared" si="1"/>
        <v>10799712.872334851</v>
      </c>
    </row>
    <row r="75" spans="1:6" ht="18">
      <c r="A75" s="3">
        <v>71</v>
      </c>
      <c r="B75" s="4" t="s">
        <v>78</v>
      </c>
      <c r="C75" s="3" t="s">
        <v>94</v>
      </c>
      <c r="D75" s="10">
        <v>120</v>
      </c>
      <c r="E75" s="11">
        <v>58551.324660744525</v>
      </c>
      <c r="F75" s="11">
        <f t="shared" si="1"/>
        <v>7026158.9592893431</v>
      </c>
    </row>
    <row r="76" spans="1:6" ht="18">
      <c r="A76" s="3">
        <v>72</v>
      </c>
      <c r="B76" s="4" t="s">
        <v>79</v>
      </c>
      <c r="C76" s="3" t="s">
        <v>94</v>
      </c>
      <c r="D76" s="10">
        <v>250</v>
      </c>
      <c r="E76" s="11">
        <v>32300.139489159941</v>
      </c>
      <c r="F76" s="11">
        <f t="shared" si="1"/>
        <v>8075034.8722899854</v>
      </c>
    </row>
    <row r="77" spans="1:6" ht="18">
      <c r="A77" s="3">
        <v>73</v>
      </c>
      <c r="B77" s="4" t="s">
        <v>80</v>
      </c>
      <c r="C77" s="3" t="s">
        <v>94</v>
      </c>
      <c r="D77" s="10">
        <v>180</v>
      </c>
      <c r="E77" s="11">
        <v>46255.294869029349</v>
      </c>
      <c r="F77" s="11">
        <f t="shared" si="1"/>
        <v>8325953.0764252832</v>
      </c>
    </row>
    <row r="78" spans="1:6" ht="18">
      <c r="A78" s="3">
        <v>74</v>
      </c>
      <c r="B78" s="4" t="s">
        <v>81</v>
      </c>
      <c r="C78" s="3" t="s">
        <v>104</v>
      </c>
      <c r="D78" s="10">
        <v>0.31</v>
      </c>
      <c r="E78" s="11">
        <v>15207002.122545475</v>
      </c>
      <c r="F78" s="11">
        <f t="shared" si="1"/>
        <v>4714170.6579890968</v>
      </c>
    </row>
    <row r="79" spans="1:6" ht="18">
      <c r="A79" s="3">
        <v>75</v>
      </c>
      <c r="B79" s="4" t="s">
        <v>82</v>
      </c>
      <c r="C79" s="3" t="s">
        <v>102</v>
      </c>
      <c r="D79" s="10">
        <v>12</v>
      </c>
      <c r="E79" s="11">
        <v>76019.95307507331</v>
      </c>
      <c r="F79" s="11">
        <f t="shared" si="1"/>
        <v>912239.43690087972</v>
      </c>
    </row>
    <row r="80" spans="1:6" ht="18">
      <c r="A80" s="3">
        <v>76</v>
      </c>
      <c r="B80" s="4" t="s">
        <v>83</v>
      </c>
      <c r="C80" s="3" t="s">
        <v>102</v>
      </c>
      <c r="D80" s="10">
        <v>6</v>
      </c>
      <c r="E80" s="11">
        <v>255489.15846232348</v>
      </c>
      <c r="F80" s="11">
        <f t="shared" si="1"/>
        <v>1532934.9507739409</v>
      </c>
    </row>
    <row r="81" spans="1:6" ht="18">
      <c r="A81" s="3">
        <v>77</v>
      </c>
      <c r="B81" s="4" t="s">
        <v>84</v>
      </c>
      <c r="C81" s="3" t="s">
        <v>101</v>
      </c>
      <c r="D81" s="10">
        <v>18</v>
      </c>
      <c r="E81" s="11">
        <v>12364.273161000001</v>
      </c>
      <c r="F81" s="11">
        <f t="shared" si="1"/>
        <v>222556.91689800002</v>
      </c>
    </row>
    <row r="82" spans="1:6" ht="18">
      <c r="A82" s="3">
        <v>78</v>
      </c>
      <c r="B82" s="4" t="s">
        <v>85</v>
      </c>
      <c r="C82" s="3" t="s">
        <v>103</v>
      </c>
      <c r="D82" s="10">
        <v>4</v>
      </c>
      <c r="E82" s="11">
        <v>24728.546322000002</v>
      </c>
      <c r="F82" s="11">
        <f t="shared" si="1"/>
        <v>98914.185288000008</v>
      </c>
    </row>
    <row r="83" spans="1:6" ht="18">
      <c r="A83" s="3">
        <v>79</v>
      </c>
      <c r="B83" s="4" t="s">
        <v>86</v>
      </c>
      <c r="C83" s="3" t="s">
        <v>102</v>
      </c>
      <c r="D83" s="10">
        <v>2</v>
      </c>
      <c r="E83" s="11">
        <v>954313.35219806654</v>
      </c>
      <c r="F83" s="11">
        <f t="shared" si="1"/>
        <v>1908626.7043961331</v>
      </c>
    </row>
    <row r="84" spans="1:6" ht="18">
      <c r="A84" s="3">
        <v>80</v>
      </c>
      <c r="B84" s="4" t="s">
        <v>87</v>
      </c>
      <c r="C84" s="3" t="s">
        <v>102</v>
      </c>
      <c r="D84" s="10">
        <v>2</v>
      </c>
      <c r="E84" s="11">
        <v>272014.00954199996</v>
      </c>
      <c r="F84" s="11">
        <f t="shared" si="1"/>
        <v>544028.01908399991</v>
      </c>
    </row>
    <row r="85" spans="1:6" ht="18">
      <c r="A85" s="3">
        <v>81</v>
      </c>
      <c r="B85" s="4" t="s">
        <v>88</v>
      </c>
      <c r="C85" s="3" t="s">
        <v>94</v>
      </c>
      <c r="D85" s="10">
        <v>20</v>
      </c>
      <c r="E85" s="11">
        <v>22957.104541950375</v>
      </c>
      <c r="F85" s="11">
        <f t="shared" si="1"/>
        <v>459142.09083900752</v>
      </c>
    </row>
    <row r="86" spans="1:6" ht="18">
      <c r="A86" s="3">
        <v>82</v>
      </c>
      <c r="B86" s="4" t="s">
        <v>89</v>
      </c>
      <c r="C86" s="3" t="s">
        <v>102</v>
      </c>
      <c r="D86" s="10">
        <v>16</v>
      </c>
      <c r="E86" s="11">
        <v>9891.418528799999</v>
      </c>
      <c r="F86" s="11">
        <f t="shared" si="1"/>
        <v>158262.69646079998</v>
      </c>
    </row>
    <row r="87" spans="1:6" ht="18">
      <c r="A87" s="3">
        <v>83</v>
      </c>
      <c r="B87" s="4" t="s">
        <v>105</v>
      </c>
      <c r="C87" s="3" t="s">
        <v>91</v>
      </c>
      <c r="D87" s="12">
        <v>2.5085999999999999</v>
      </c>
      <c r="E87" s="5">
        <v>20401.050715649999</v>
      </c>
      <c r="F87" s="5">
        <f>D87*E87</f>
        <v>51178.075825279586</v>
      </c>
    </row>
    <row r="88" spans="1:6" ht="36">
      <c r="A88" s="3">
        <v>84</v>
      </c>
      <c r="B88" s="4" t="s">
        <v>8</v>
      </c>
      <c r="C88" s="3" t="s">
        <v>90</v>
      </c>
      <c r="D88" s="12">
        <v>5.4950999999999999</v>
      </c>
      <c r="E88" s="5">
        <v>540910.73853464855</v>
      </c>
      <c r="F88" s="5">
        <f t="shared" ref="F88:F151" si="2">D88*E88</f>
        <v>2972358.5993217472</v>
      </c>
    </row>
    <row r="89" spans="1:6" ht="18">
      <c r="A89" s="3">
        <v>85</v>
      </c>
      <c r="B89" s="4" t="s">
        <v>62</v>
      </c>
      <c r="C89" s="3" t="s">
        <v>90</v>
      </c>
      <c r="D89" s="12">
        <v>5.4950999999999999</v>
      </c>
      <c r="E89" s="5">
        <v>50060.815373905301</v>
      </c>
      <c r="F89" s="5">
        <f t="shared" si="2"/>
        <v>275089.18656114704</v>
      </c>
    </row>
    <row r="90" spans="1:6" ht="36">
      <c r="A90" s="3">
        <v>86</v>
      </c>
      <c r="B90" s="4" t="s">
        <v>106</v>
      </c>
      <c r="C90" s="3" t="s">
        <v>90</v>
      </c>
      <c r="D90" s="12">
        <v>13.7592</v>
      </c>
      <c r="E90" s="5">
        <v>254968.12799131891</v>
      </c>
      <c r="F90" s="5">
        <f t="shared" si="2"/>
        <v>3508157.466658155</v>
      </c>
    </row>
    <row r="91" spans="1:6" ht="36">
      <c r="A91" s="3">
        <v>87</v>
      </c>
      <c r="B91" s="4" t="s">
        <v>107</v>
      </c>
      <c r="C91" s="3" t="s">
        <v>104</v>
      </c>
      <c r="D91" s="12">
        <v>7.8312999999999997</v>
      </c>
      <c r="E91" s="5">
        <v>1636484.8977267407</v>
      </c>
      <c r="F91" s="5">
        <f t="shared" si="2"/>
        <v>12815804.179567425</v>
      </c>
    </row>
    <row r="92" spans="1:6" ht="18">
      <c r="A92" s="3">
        <v>88</v>
      </c>
      <c r="B92" s="4" t="s">
        <v>108</v>
      </c>
      <c r="C92" s="3" t="s">
        <v>90</v>
      </c>
      <c r="D92" s="12">
        <v>1.2529999999999999</v>
      </c>
      <c r="E92" s="5">
        <v>292280.53696565831</v>
      </c>
      <c r="F92" s="5">
        <f t="shared" si="2"/>
        <v>366227.51281796984</v>
      </c>
    </row>
    <row r="93" spans="1:6" ht="18">
      <c r="A93" s="3">
        <v>89</v>
      </c>
      <c r="B93" s="4" t="s">
        <v>109</v>
      </c>
      <c r="C93" s="3" t="s">
        <v>90</v>
      </c>
      <c r="D93" s="12">
        <v>1.2529999999999999</v>
      </c>
      <c r="E93" s="5">
        <v>632276.78234332148</v>
      </c>
      <c r="F93" s="5">
        <f t="shared" si="2"/>
        <v>792242.80827618169</v>
      </c>
    </row>
    <row r="94" spans="1:6" ht="36">
      <c r="A94" s="3">
        <v>90</v>
      </c>
      <c r="B94" s="4" t="s">
        <v>110</v>
      </c>
      <c r="C94" s="3" t="s">
        <v>90</v>
      </c>
      <c r="D94" s="12">
        <v>1.9105000000000001</v>
      </c>
      <c r="E94" s="5">
        <v>1945067.7882036893</v>
      </c>
      <c r="F94" s="5">
        <f t="shared" si="2"/>
        <v>3716052.0093631484</v>
      </c>
    </row>
    <row r="95" spans="1:6" ht="36">
      <c r="A95" s="3">
        <v>91</v>
      </c>
      <c r="B95" s="4" t="s">
        <v>111</v>
      </c>
      <c r="C95" s="3" t="s">
        <v>96</v>
      </c>
      <c r="D95" s="12">
        <v>0.14230000000000001</v>
      </c>
      <c r="E95" s="5">
        <v>7576092.1164112203</v>
      </c>
      <c r="F95" s="5">
        <f t="shared" si="2"/>
        <v>1078077.9081653168</v>
      </c>
    </row>
    <row r="96" spans="1:6" ht="36">
      <c r="A96" s="3">
        <v>92</v>
      </c>
      <c r="B96" s="4" t="s">
        <v>112</v>
      </c>
      <c r="C96" s="3" t="s">
        <v>99</v>
      </c>
      <c r="D96" s="12">
        <v>3.6499999999999998E-2</v>
      </c>
      <c r="E96" s="5">
        <v>22321413.736501828</v>
      </c>
      <c r="F96" s="5">
        <f t="shared" si="2"/>
        <v>814731.60138231667</v>
      </c>
    </row>
    <row r="97" spans="1:6" ht="36">
      <c r="A97" s="3">
        <v>93</v>
      </c>
      <c r="B97" s="4" t="s">
        <v>113</v>
      </c>
      <c r="C97" s="3" t="s">
        <v>99</v>
      </c>
      <c r="D97" s="12">
        <v>0.2389</v>
      </c>
      <c r="E97" s="5">
        <v>22557536.634997889</v>
      </c>
      <c r="F97" s="5">
        <f t="shared" si="2"/>
        <v>5388995.5021009957</v>
      </c>
    </row>
    <row r="98" spans="1:6" ht="36">
      <c r="A98" s="3">
        <v>94</v>
      </c>
      <c r="B98" s="4" t="s">
        <v>114</v>
      </c>
      <c r="C98" s="3" t="s">
        <v>90</v>
      </c>
      <c r="D98" s="12">
        <v>2.2185999999999999</v>
      </c>
      <c r="E98" s="5">
        <v>2197793.0549717983</v>
      </c>
      <c r="F98" s="5">
        <f t="shared" si="2"/>
        <v>4876023.6717604315</v>
      </c>
    </row>
    <row r="99" spans="1:6" ht="36">
      <c r="A99" s="3">
        <v>95</v>
      </c>
      <c r="B99" s="4" t="s">
        <v>115</v>
      </c>
      <c r="C99" s="3" t="s">
        <v>90</v>
      </c>
      <c r="D99" s="12">
        <v>3.258</v>
      </c>
      <c r="E99" s="5">
        <v>1870444.087985304</v>
      </c>
      <c r="F99" s="5">
        <f t="shared" si="2"/>
        <v>6093906.83865612</v>
      </c>
    </row>
    <row r="100" spans="1:6" ht="36">
      <c r="A100" s="3">
        <v>96</v>
      </c>
      <c r="B100" s="4" t="s">
        <v>116</v>
      </c>
      <c r="C100" s="3" t="s">
        <v>90</v>
      </c>
      <c r="D100" s="12">
        <v>1.9278999999999999</v>
      </c>
      <c r="E100" s="5">
        <v>1935253.8590476438</v>
      </c>
      <c r="F100" s="5">
        <f t="shared" si="2"/>
        <v>3730975.9148579524</v>
      </c>
    </row>
    <row r="101" spans="1:6" ht="18">
      <c r="A101" s="3">
        <v>97</v>
      </c>
      <c r="B101" s="4" t="s">
        <v>117</v>
      </c>
      <c r="C101" s="3" t="s">
        <v>90</v>
      </c>
      <c r="D101" s="12">
        <v>4.5864000000000003</v>
      </c>
      <c r="E101" s="5">
        <v>174124.57521358374</v>
      </c>
      <c r="F101" s="5">
        <f t="shared" si="2"/>
        <v>798604.95175958052</v>
      </c>
    </row>
    <row r="102" spans="1:6" ht="36">
      <c r="A102" s="3">
        <v>98</v>
      </c>
      <c r="B102" s="4" t="s">
        <v>118</v>
      </c>
      <c r="C102" s="3" t="s">
        <v>90</v>
      </c>
      <c r="D102" s="12">
        <v>0.98080000000000001</v>
      </c>
      <c r="E102" s="5">
        <v>2183848.3359039761</v>
      </c>
      <c r="F102" s="5">
        <f t="shared" si="2"/>
        <v>2141918.4478546199</v>
      </c>
    </row>
    <row r="103" spans="1:6" ht="18">
      <c r="A103" s="3">
        <v>99</v>
      </c>
      <c r="B103" s="4" t="s">
        <v>119</v>
      </c>
      <c r="C103" s="3" t="s">
        <v>90</v>
      </c>
      <c r="D103" s="12">
        <v>9.1728000000000005</v>
      </c>
      <c r="E103" s="5">
        <v>83952.920192263569</v>
      </c>
      <c r="F103" s="5">
        <f t="shared" si="2"/>
        <v>770083.34633959527</v>
      </c>
    </row>
    <row r="104" spans="1:6" ht="36">
      <c r="A104" s="3">
        <v>100</v>
      </c>
      <c r="B104" s="4" t="s">
        <v>120</v>
      </c>
      <c r="C104" s="3" t="s">
        <v>215</v>
      </c>
      <c r="D104" s="12">
        <v>0.1527</v>
      </c>
      <c r="E104" s="5">
        <v>1124622.3868998045</v>
      </c>
      <c r="F104" s="5">
        <f t="shared" si="2"/>
        <v>171729.83847960015</v>
      </c>
    </row>
    <row r="105" spans="1:6" ht="36">
      <c r="A105" s="3">
        <v>101</v>
      </c>
      <c r="B105" s="4" t="s">
        <v>121</v>
      </c>
      <c r="C105" s="3" t="s">
        <v>215</v>
      </c>
      <c r="D105" s="12">
        <v>0.1527</v>
      </c>
      <c r="E105" s="5">
        <v>4498489.5475992179</v>
      </c>
      <c r="F105" s="5">
        <f t="shared" si="2"/>
        <v>686919.35391840059</v>
      </c>
    </row>
    <row r="106" spans="1:6" ht="36">
      <c r="A106" s="3">
        <v>102</v>
      </c>
      <c r="B106" s="4" t="s">
        <v>122</v>
      </c>
      <c r="C106" s="3" t="s">
        <v>90</v>
      </c>
      <c r="D106" s="12">
        <v>1.7939000000000001</v>
      </c>
      <c r="E106" s="5">
        <v>2271773.3833273188</v>
      </c>
      <c r="F106" s="5">
        <f t="shared" si="2"/>
        <v>4075334.2723508775</v>
      </c>
    </row>
    <row r="107" spans="1:6" ht="36">
      <c r="A107" s="3">
        <v>103</v>
      </c>
      <c r="B107" s="4" t="s">
        <v>123</v>
      </c>
      <c r="C107" s="3" t="s">
        <v>90</v>
      </c>
      <c r="D107" s="12">
        <v>9.4318000000000008</v>
      </c>
      <c r="E107" s="5">
        <v>2082517.6949975863</v>
      </c>
      <c r="F107" s="5">
        <f t="shared" si="2"/>
        <v>19641890.395678237</v>
      </c>
    </row>
    <row r="108" spans="1:6" ht="36">
      <c r="A108" s="3">
        <v>104</v>
      </c>
      <c r="B108" s="4" t="s">
        <v>124</v>
      </c>
      <c r="C108" s="3" t="s">
        <v>96</v>
      </c>
      <c r="D108" s="12">
        <v>7.3599999999999999E-2</v>
      </c>
      <c r="E108" s="5">
        <v>18573416.405151911</v>
      </c>
      <c r="F108" s="5">
        <f t="shared" si="2"/>
        <v>1367003.4474191805</v>
      </c>
    </row>
    <row r="109" spans="1:6" ht="54">
      <c r="A109" s="3">
        <v>105</v>
      </c>
      <c r="B109" s="4" t="s">
        <v>125</v>
      </c>
      <c r="C109" s="3" t="s">
        <v>99</v>
      </c>
      <c r="D109" s="12">
        <v>2.8000000000000001E-2</v>
      </c>
      <c r="E109" s="5">
        <v>24031046.515019625</v>
      </c>
      <c r="F109" s="5">
        <f t="shared" si="2"/>
        <v>672869.30242054956</v>
      </c>
    </row>
    <row r="110" spans="1:6" ht="54">
      <c r="A110" s="3">
        <v>106</v>
      </c>
      <c r="B110" s="4" t="s">
        <v>126</v>
      </c>
      <c r="C110" s="3" t="s">
        <v>99</v>
      </c>
      <c r="D110" s="12">
        <v>0.16539999999999999</v>
      </c>
      <c r="E110" s="5">
        <v>23145259.175681561</v>
      </c>
      <c r="F110" s="5">
        <f t="shared" si="2"/>
        <v>3828225.8676577299</v>
      </c>
    </row>
    <row r="111" spans="1:6" ht="36">
      <c r="A111" s="3">
        <v>107</v>
      </c>
      <c r="B111" s="4" t="s">
        <v>127</v>
      </c>
      <c r="C111" s="3" t="s">
        <v>90</v>
      </c>
      <c r="D111" s="12">
        <v>0.80879999999999996</v>
      </c>
      <c r="E111" s="5">
        <v>2739099.9979849001</v>
      </c>
      <c r="F111" s="5">
        <f t="shared" si="2"/>
        <v>2215384.078370187</v>
      </c>
    </row>
    <row r="112" spans="1:6" ht="36">
      <c r="A112" s="3">
        <v>108</v>
      </c>
      <c r="B112" s="4" t="s">
        <v>128</v>
      </c>
      <c r="C112" s="3" t="s">
        <v>96</v>
      </c>
      <c r="D112" s="12">
        <v>0.19109999999999999</v>
      </c>
      <c r="E112" s="5">
        <v>16667663.998608975</v>
      </c>
      <c r="F112" s="5">
        <f t="shared" si="2"/>
        <v>3185190.590134175</v>
      </c>
    </row>
    <row r="113" spans="1:6" ht="36">
      <c r="A113" s="3">
        <v>109</v>
      </c>
      <c r="B113" s="4" t="s">
        <v>129</v>
      </c>
      <c r="C113" s="3" t="s">
        <v>99</v>
      </c>
      <c r="D113" s="12">
        <v>0.23219999999999999</v>
      </c>
      <c r="E113" s="5">
        <v>23571288.755337272</v>
      </c>
      <c r="F113" s="5">
        <f t="shared" si="2"/>
        <v>5473253.2489893138</v>
      </c>
    </row>
    <row r="114" spans="1:6" ht="36">
      <c r="A114" s="3">
        <v>110</v>
      </c>
      <c r="B114" s="4" t="s">
        <v>130</v>
      </c>
      <c r="C114" s="3" t="s">
        <v>90</v>
      </c>
      <c r="D114" s="12">
        <v>2.3153999999999999</v>
      </c>
      <c r="E114" s="5">
        <v>2555617.4410252105</v>
      </c>
      <c r="F114" s="5">
        <f t="shared" si="2"/>
        <v>5917276.6229497725</v>
      </c>
    </row>
    <row r="115" spans="1:6" ht="54">
      <c r="A115" s="3">
        <v>111</v>
      </c>
      <c r="B115" s="4" t="s">
        <v>131</v>
      </c>
      <c r="C115" s="3" t="s">
        <v>96</v>
      </c>
      <c r="D115" s="12">
        <v>2.3599999999999999E-2</v>
      </c>
      <c r="E115" s="5">
        <v>17227716.115709629</v>
      </c>
      <c r="F115" s="5">
        <f t="shared" si="2"/>
        <v>406574.10033074726</v>
      </c>
    </row>
    <row r="116" spans="1:6" ht="54">
      <c r="A116" s="3">
        <v>112</v>
      </c>
      <c r="B116" s="4" t="s">
        <v>132</v>
      </c>
      <c r="C116" s="3" t="s">
        <v>99</v>
      </c>
      <c r="D116" s="12">
        <v>1.9E-3</v>
      </c>
      <c r="E116" s="5">
        <v>25162204.409426872</v>
      </c>
      <c r="F116" s="5">
        <f t="shared" si="2"/>
        <v>47808.188377911058</v>
      </c>
    </row>
    <row r="117" spans="1:6" ht="54">
      <c r="A117" s="3">
        <v>113</v>
      </c>
      <c r="B117" s="4" t="s">
        <v>133</v>
      </c>
      <c r="C117" s="3" t="s">
        <v>99</v>
      </c>
      <c r="D117" s="12">
        <v>9.7000000000000003E-3</v>
      </c>
      <c r="E117" s="5">
        <v>25509859.044798356</v>
      </c>
      <c r="F117" s="5">
        <f t="shared" si="2"/>
        <v>247445.63273454405</v>
      </c>
    </row>
    <row r="118" spans="1:6" ht="54">
      <c r="A118" s="3">
        <v>114</v>
      </c>
      <c r="B118" s="4" t="s">
        <v>134</v>
      </c>
      <c r="C118" s="3" t="s">
        <v>90</v>
      </c>
      <c r="D118" s="12">
        <v>0.10730000000000001</v>
      </c>
      <c r="E118" s="5">
        <v>2850381.7131834505</v>
      </c>
      <c r="F118" s="5">
        <f t="shared" si="2"/>
        <v>305845.95782458427</v>
      </c>
    </row>
    <row r="119" spans="1:6" ht="26" customHeight="1">
      <c r="A119" s="3">
        <v>115</v>
      </c>
      <c r="B119" s="4" t="s">
        <v>135</v>
      </c>
      <c r="C119" s="3" t="s">
        <v>91</v>
      </c>
      <c r="D119" s="12">
        <v>54.224600000000002</v>
      </c>
      <c r="E119" s="5">
        <v>120947.05529853866</v>
      </c>
      <c r="F119" s="5">
        <f t="shared" si="2"/>
        <v>6558305.6947411401</v>
      </c>
    </row>
    <row r="120" spans="1:6" ht="23" customHeight="1">
      <c r="A120" s="3">
        <v>116</v>
      </c>
      <c r="B120" s="4" t="s">
        <v>136</v>
      </c>
      <c r="C120" s="3" t="s">
        <v>91</v>
      </c>
      <c r="D120" s="12">
        <v>4.7115</v>
      </c>
      <c r="E120" s="5">
        <v>98839.73488667066</v>
      </c>
      <c r="F120" s="5">
        <f t="shared" si="2"/>
        <v>465683.41091854882</v>
      </c>
    </row>
    <row r="121" spans="1:6" ht="18">
      <c r="A121" s="3">
        <v>117</v>
      </c>
      <c r="B121" s="4" t="s">
        <v>137</v>
      </c>
      <c r="C121" s="3" t="s">
        <v>91</v>
      </c>
      <c r="D121" s="12">
        <v>7.36</v>
      </c>
      <c r="E121" s="5">
        <v>169424.16988925834</v>
      </c>
      <c r="F121" s="5">
        <f t="shared" si="2"/>
        <v>1246961.8903849414</v>
      </c>
    </row>
    <row r="122" spans="1:6" ht="18">
      <c r="A122" s="3">
        <v>118</v>
      </c>
      <c r="B122" s="4" t="s">
        <v>138</v>
      </c>
      <c r="C122" s="3" t="s">
        <v>91</v>
      </c>
      <c r="D122" s="12">
        <v>19.11</v>
      </c>
      <c r="E122" s="5">
        <v>229419.39436974446</v>
      </c>
      <c r="F122" s="5">
        <f t="shared" si="2"/>
        <v>4384204.6264058165</v>
      </c>
    </row>
    <row r="123" spans="1:6" ht="18">
      <c r="A123" s="3">
        <v>119</v>
      </c>
      <c r="B123" s="4" t="s">
        <v>139</v>
      </c>
      <c r="C123" s="3" t="s">
        <v>94</v>
      </c>
      <c r="D123" s="12">
        <v>18.48</v>
      </c>
      <c r="E123" s="5">
        <v>95894.851277372669</v>
      </c>
      <c r="F123" s="5">
        <f t="shared" si="2"/>
        <v>1772136.851605847</v>
      </c>
    </row>
    <row r="124" spans="1:6" ht="18">
      <c r="A124" s="3">
        <v>120</v>
      </c>
      <c r="B124" s="4" t="s">
        <v>61</v>
      </c>
      <c r="C124" s="3" t="s">
        <v>91</v>
      </c>
      <c r="D124" s="12">
        <v>21.06</v>
      </c>
      <c r="E124" s="5">
        <v>348156.29473572824</v>
      </c>
      <c r="F124" s="5">
        <f t="shared" si="2"/>
        <v>7332171.5671344362</v>
      </c>
    </row>
    <row r="125" spans="1:6" ht="36">
      <c r="A125" s="3">
        <v>121</v>
      </c>
      <c r="B125" s="4" t="s">
        <v>140</v>
      </c>
      <c r="C125" s="3" t="s">
        <v>91</v>
      </c>
      <c r="D125" s="12">
        <v>21.06</v>
      </c>
      <c r="E125" s="5">
        <v>100680.75183514223</v>
      </c>
      <c r="F125" s="5">
        <f t="shared" si="2"/>
        <v>2120336.6336480952</v>
      </c>
    </row>
    <row r="126" spans="1:6" ht="36">
      <c r="A126" s="3">
        <v>122</v>
      </c>
      <c r="B126" s="4" t="s">
        <v>141</v>
      </c>
      <c r="C126" s="3" t="s">
        <v>91</v>
      </c>
      <c r="D126" s="12">
        <v>16.424299999999999</v>
      </c>
      <c r="E126" s="5">
        <v>288203.01636104769</v>
      </c>
      <c r="F126" s="5">
        <f t="shared" si="2"/>
        <v>4733532.8016187549</v>
      </c>
    </row>
    <row r="127" spans="1:6" ht="36">
      <c r="A127" s="3">
        <v>123</v>
      </c>
      <c r="B127" s="4" t="s">
        <v>142</v>
      </c>
      <c r="C127" s="3" t="s">
        <v>91</v>
      </c>
      <c r="D127" s="12">
        <v>61.306199999999997</v>
      </c>
      <c r="E127" s="5">
        <v>384941.41317046882</v>
      </c>
      <c r="F127" s="5">
        <f t="shared" si="2"/>
        <v>23599295.264111396</v>
      </c>
    </row>
    <row r="128" spans="1:6" ht="36">
      <c r="A128" s="3">
        <v>124</v>
      </c>
      <c r="B128" s="4" t="s">
        <v>143</v>
      </c>
      <c r="C128" s="3" t="s">
        <v>91</v>
      </c>
      <c r="D128" s="12">
        <v>8.36</v>
      </c>
      <c r="E128" s="5">
        <v>384941.41317046882</v>
      </c>
      <c r="F128" s="5">
        <f t="shared" si="2"/>
        <v>3218110.214105119</v>
      </c>
    </row>
    <row r="129" spans="1:6" ht="36">
      <c r="A129" s="3">
        <v>125</v>
      </c>
      <c r="B129" s="4" t="s">
        <v>144</v>
      </c>
      <c r="C129" s="3" t="s">
        <v>91</v>
      </c>
      <c r="D129" s="12">
        <v>54.224600000000002</v>
      </c>
      <c r="E129" s="5">
        <v>103664.20520108085</v>
      </c>
      <c r="F129" s="5">
        <f t="shared" si="2"/>
        <v>5621150.0613465291</v>
      </c>
    </row>
    <row r="130" spans="1:6" ht="36">
      <c r="A130" s="3">
        <v>126</v>
      </c>
      <c r="B130" s="4" t="s">
        <v>145</v>
      </c>
      <c r="C130" s="3" t="s">
        <v>91</v>
      </c>
      <c r="D130" s="12">
        <v>23.8215</v>
      </c>
      <c r="E130" s="5">
        <v>94387.748526489493</v>
      </c>
      <c r="F130" s="5">
        <f t="shared" si="2"/>
        <v>2248457.7515237695</v>
      </c>
    </row>
    <row r="131" spans="1:6" ht="54">
      <c r="A131" s="3">
        <v>127</v>
      </c>
      <c r="B131" s="4" t="s">
        <v>146</v>
      </c>
      <c r="C131" s="3" t="s">
        <v>91</v>
      </c>
      <c r="D131" s="12">
        <v>8.14</v>
      </c>
      <c r="E131" s="5">
        <v>2530844.3097524056</v>
      </c>
      <c r="F131" s="5">
        <f t="shared" si="2"/>
        <v>20601072.681384582</v>
      </c>
    </row>
    <row r="132" spans="1:6" ht="54">
      <c r="A132" s="3">
        <v>128</v>
      </c>
      <c r="B132" s="4" t="s">
        <v>147</v>
      </c>
      <c r="C132" s="3" t="s">
        <v>91</v>
      </c>
      <c r="D132" s="12">
        <v>1.44</v>
      </c>
      <c r="E132" s="5">
        <v>2682562.5964290882</v>
      </c>
      <c r="F132" s="5">
        <f t="shared" si="2"/>
        <v>3862890.1388578867</v>
      </c>
    </row>
    <row r="133" spans="1:6" ht="36">
      <c r="A133" s="3">
        <v>129</v>
      </c>
      <c r="B133" s="4" t="s">
        <v>33</v>
      </c>
      <c r="C133" s="3" t="s">
        <v>96</v>
      </c>
      <c r="D133" s="12">
        <v>0.48120000000000002</v>
      </c>
      <c r="E133" s="5">
        <v>2520040.3692259709</v>
      </c>
      <c r="F133" s="5">
        <f t="shared" si="2"/>
        <v>1212643.4256715372</v>
      </c>
    </row>
    <row r="134" spans="1:6" ht="18">
      <c r="A134" s="3">
        <v>130</v>
      </c>
      <c r="B134" s="4" t="s">
        <v>148</v>
      </c>
      <c r="C134" s="3" t="s">
        <v>90</v>
      </c>
      <c r="D134" s="12">
        <v>9.1519999999999992</v>
      </c>
      <c r="E134" s="5">
        <v>273624.33247848862</v>
      </c>
      <c r="F134" s="5">
        <f t="shared" si="2"/>
        <v>2504209.8908431279</v>
      </c>
    </row>
    <row r="135" spans="1:6" ht="18">
      <c r="A135" s="3">
        <v>131</v>
      </c>
      <c r="B135" s="4" t="s">
        <v>149</v>
      </c>
      <c r="C135" s="3" t="s">
        <v>104</v>
      </c>
      <c r="D135" s="12">
        <v>2.75</v>
      </c>
      <c r="E135" s="5">
        <v>1636484.8977267407</v>
      </c>
      <c r="F135" s="5">
        <f t="shared" si="2"/>
        <v>4500333.4687485369</v>
      </c>
    </row>
    <row r="136" spans="1:6" ht="18">
      <c r="A136" s="3">
        <v>132</v>
      </c>
      <c r="B136" s="4" t="s">
        <v>150</v>
      </c>
      <c r="C136" s="3" t="s">
        <v>90</v>
      </c>
      <c r="D136" s="12">
        <v>0.44</v>
      </c>
      <c r="E136" s="5">
        <v>292280.53696565831</v>
      </c>
      <c r="F136" s="5">
        <f t="shared" si="2"/>
        <v>128603.43626488965</v>
      </c>
    </row>
    <row r="137" spans="1:6" ht="18">
      <c r="A137" s="3">
        <v>133</v>
      </c>
      <c r="B137" s="4" t="s">
        <v>151</v>
      </c>
      <c r="C137" s="3" t="s">
        <v>90</v>
      </c>
      <c r="D137" s="12">
        <v>0.44</v>
      </c>
      <c r="E137" s="5">
        <v>632276.78234332148</v>
      </c>
      <c r="F137" s="5">
        <f t="shared" si="2"/>
        <v>278201.78423106147</v>
      </c>
    </row>
    <row r="138" spans="1:6" ht="36">
      <c r="A138" s="3">
        <v>134</v>
      </c>
      <c r="B138" s="4" t="s">
        <v>110</v>
      </c>
      <c r="C138" s="3" t="s">
        <v>90</v>
      </c>
      <c r="D138" s="12">
        <v>0.44</v>
      </c>
      <c r="E138" s="5">
        <v>1945067.7882036893</v>
      </c>
      <c r="F138" s="5">
        <f t="shared" si="2"/>
        <v>855829.82680962328</v>
      </c>
    </row>
    <row r="139" spans="1:6" ht="36">
      <c r="A139" s="3">
        <v>135</v>
      </c>
      <c r="B139" s="4" t="s">
        <v>152</v>
      </c>
      <c r="C139" s="3" t="s">
        <v>90</v>
      </c>
      <c r="D139" s="12">
        <v>0.59630000000000005</v>
      </c>
      <c r="E139" s="5">
        <v>2218821.0819058875</v>
      </c>
      <c r="F139" s="5">
        <f t="shared" si="2"/>
        <v>1323083.0111404809</v>
      </c>
    </row>
    <row r="140" spans="1:6" ht="36">
      <c r="A140" s="3">
        <v>136</v>
      </c>
      <c r="B140" s="4" t="s">
        <v>153</v>
      </c>
      <c r="C140" s="3" t="s">
        <v>99</v>
      </c>
      <c r="D140" s="12">
        <v>4.1099999999999998E-2</v>
      </c>
      <c r="E140" s="5">
        <v>22321413.736501828</v>
      </c>
      <c r="F140" s="5">
        <f t="shared" si="2"/>
        <v>917410.10457022511</v>
      </c>
    </row>
    <row r="141" spans="1:6" ht="36">
      <c r="A141" s="3">
        <v>137</v>
      </c>
      <c r="B141" s="4" t="s">
        <v>154</v>
      </c>
      <c r="C141" s="3" t="s">
        <v>99</v>
      </c>
      <c r="D141" s="12">
        <v>4.8000000000000001E-2</v>
      </c>
      <c r="E141" s="5">
        <v>22557536.634997889</v>
      </c>
      <c r="F141" s="5">
        <f t="shared" si="2"/>
        <v>1082761.7584798988</v>
      </c>
    </row>
    <row r="142" spans="1:6" ht="36">
      <c r="A142" s="3">
        <v>138</v>
      </c>
      <c r="B142" s="4" t="s">
        <v>155</v>
      </c>
      <c r="C142" s="3" t="s">
        <v>96</v>
      </c>
      <c r="D142" s="12">
        <v>2.9100000000000001E-2</v>
      </c>
      <c r="E142" s="5">
        <v>10911471.064582501</v>
      </c>
      <c r="F142" s="5">
        <f t="shared" si="2"/>
        <v>317523.80797935079</v>
      </c>
    </row>
    <row r="143" spans="1:6" ht="36">
      <c r="A143" s="3">
        <v>139</v>
      </c>
      <c r="B143" s="4" t="s">
        <v>156</v>
      </c>
      <c r="C143" s="3" t="s">
        <v>90</v>
      </c>
      <c r="D143" s="12">
        <v>1.2509999999999999</v>
      </c>
      <c r="E143" s="5">
        <v>1969897.2294675373</v>
      </c>
      <c r="F143" s="5">
        <f t="shared" si="2"/>
        <v>2464341.4340638891</v>
      </c>
    </row>
    <row r="144" spans="1:6" ht="18">
      <c r="A144" s="3">
        <v>140</v>
      </c>
      <c r="B144" s="4" t="s">
        <v>157</v>
      </c>
      <c r="C144" s="3" t="s">
        <v>91</v>
      </c>
      <c r="D144" s="12">
        <v>15.587</v>
      </c>
      <c r="E144" s="5">
        <v>155177.42630989896</v>
      </c>
      <c r="F144" s="5">
        <f t="shared" si="2"/>
        <v>2418750.5438923952</v>
      </c>
    </row>
    <row r="145" spans="1:6" ht="18">
      <c r="A145" s="3">
        <v>141</v>
      </c>
      <c r="B145" s="4" t="s">
        <v>158</v>
      </c>
      <c r="C145" s="3" t="s">
        <v>91</v>
      </c>
      <c r="D145" s="12">
        <v>3.16</v>
      </c>
      <c r="E145" s="5">
        <v>96524.090182528889</v>
      </c>
      <c r="F145" s="5">
        <f t="shared" si="2"/>
        <v>305016.12497679133</v>
      </c>
    </row>
    <row r="146" spans="1:6" ht="18">
      <c r="A146" s="3">
        <v>142</v>
      </c>
      <c r="B146" s="4" t="s">
        <v>159</v>
      </c>
      <c r="C146" s="3" t="s">
        <v>91</v>
      </c>
      <c r="D146" s="12">
        <v>18.747</v>
      </c>
      <c r="E146" s="5">
        <v>13336.344898353922</v>
      </c>
      <c r="F146" s="5">
        <f t="shared" si="2"/>
        <v>250016.45780944097</v>
      </c>
    </row>
    <row r="147" spans="1:6" ht="54">
      <c r="A147" s="3">
        <v>143</v>
      </c>
      <c r="B147" s="4" t="s">
        <v>160</v>
      </c>
      <c r="C147" s="3" t="s">
        <v>90</v>
      </c>
      <c r="D147" s="12">
        <v>0.1153</v>
      </c>
      <c r="E147" s="5">
        <v>2395037.7553815702</v>
      </c>
      <c r="F147" s="5">
        <f t="shared" si="2"/>
        <v>276147.85319549503</v>
      </c>
    </row>
    <row r="148" spans="1:6" ht="36">
      <c r="A148" s="3">
        <v>144</v>
      </c>
      <c r="B148" s="4" t="s">
        <v>161</v>
      </c>
      <c r="C148" s="3" t="s">
        <v>96</v>
      </c>
      <c r="D148" s="12">
        <v>2.4199999999999999E-2</v>
      </c>
      <c r="E148" s="5">
        <v>9717649.79736799</v>
      </c>
      <c r="F148" s="5">
        <f t="shared" si="2"/>
        <v>235167.12509630536</v>
      </c>
    </row>
    <row r="149" spans="1:6" ht="36">
      <c r="A149" s="3">
        <v>145</v>
      </c>
      <c r="B149" s="4" t="s">
        <v>162</v>
      </c>
      <c r="C149" s="3" t="s">
        <v>99</v>
      </c>
      <c r="D149" s="12">
        <v>1.9099999999999999E-2</v>
      </c>
      <c r="E149" s="5">
        <v>24758165.387180291</v>
      </c>
      <c r="F149" s="5">
        <f t="shared" si="2"/>
        <v>472880.95889514353</v>
      </c>
    </row>
    <row r="150" spans="1:6" ht="36">
      <c r="A150" s="3">
        <v>146</v>
      </c>
      <c r="B150" s="4" t="s">
        <v>163</v>
      </c>
      <c r="C150" s="3" t="s">
        <v>216</v>
      </c>
      <c r="D150" s="12">
        <v>8</v>
      </c>
      <c r="E150" s="5">
        <v>43802.52723500671</v>
      </c>
      <c r="F150" s="5">
        <f t="shared" si="2"/>
        <v>350420.21788005368</v>
      </c>
    </row>
    <row r="151" spans="1:6" ht="18">
      <c r="A151" s="3">
        <v>147</v>
      </c>
      <c r="B151" s="4" t="s">
        <v>164</v>
      </c>
      <c r="C151" s="3" t="s">
        <v>90</v>
      </c>
      <c r="D151" s="12">
        <v>3.0507</v>
      </c>
      <c r="E151" s="5">
        <v>174124.57521358374</v>
      </c>
      <c r="F151" s="5">
        <f t="shared" si="2"/>
        <v>531201.84160407993</v>
      </c>
    </row>
    <row r="152" spans="1:6" ht="18">
      <c r="A152" s="3">
        <v>148</v>
      </c>
      <c r="B152" s="4" t="s">
        <v>119</v>
      </c>
      <c r="C152" s="3" t="s">
        <v>90</v>
      </c>
      <c r="D152" s="12">
        <v>6.1013000000000002</v>
      </c>
      <c r="E152" s="5">
        <v>83952.920192263569</v>
      </c>
      <c r="F152" s="5">
        <f t="shared" ref="F152:F215" si="3">D152*E152</f>
        <v>512221.95196905773</v>
      </c>
    </row>
    <row r="153" spans="1:6" ht="18">
      <c r="A153" s="3">
        <v>149</v>
      </c>
      <c r="B153" s="4" t="s">
        <v>165</v>
      </c>
      <c r="C153" s="3" t="s">
        <v>101</v>
      </c>
      <c r="D153" s="12">
        <v>4</v>
      </c>
      <c r="E153" s="5">
        <v>485619.19267143594</v>
      </c>
      <c r="F153" s="5">
        <f t="shared" si="3"/>
        <v>1942476.7706857438</v>
      </c>
    </row>
    <row r="154" spans="1:6" ht="18">
      <c r="A154" s="3">
        <v>150</v>
      </c>
      <c r="B154" s="4" t="s">
        <v>166</v>
      </c>
      <c r="C154" s="3" t="s">
        <v>102</v>
      </c>
      <c r="D154" s="12">
        <v>4</v>
      </c>
      <c r="E154" s="5">
        <v>77316.891144023248</v>
      </c>
      <c r="F154" s="5">
        <f t="shared" si="3"/>
        <v>309267.56457609299</v>
      </c>
    </row>
    <row r="155" spans="1:6" ht="18">
      <c r="A155" s="3">
        <v>151</v>
      </c>
      <c r="B155" s="4" t="s">
        <v>167</v>
      </c>
      <c r="C155" s="3" t="s">
        <v>94</v>
      </c>
      <c r="D155" s="12">
        <v>80</v>
      </c>
      <c r="E155" s="5">
        <v>41958.630814233627</v>
      </c>
      <c r="F155" s="5">
        <f t="shared" si="3"/>
        <v>3356690.4651386901</v>
      </c>
    </row>
    <row r="156" spans="1:6" ht="18">
      <c r="A156" s="3">
        <v>152</v>
      </c>
      <c r="B156" s="4" t="s">
        <v>168</v>
      </c>
      <c r="C156" s="3" t="s">
        <v>94</v>
      </c>
      <c r="D156" s="12">
        <v>60</v>
      </c>
      <c r="E156" s="5">
        <v>32300.139489159941</v>
      </c>
      <c r="F156" s="5">
        <f t="shared" si="3"/>
        <v>1938008.3693495966</v>
      </c>
    </row>
    <row r="157" spans="1:6" ht="18">
      <c r="A157" s="3">
        <v>153</v>
      </c>
      <c r="B157" s="4" t="s">
        <v>169</v>
      </c>
      <c r="C157" s="3" t="s">
        <v>94</v>
      </c>
      <c r="D157" s="12">
        <v>60</v>
      </c>
      <c r="E157" s="5">
        <v>46255.294869029349</v>
      </c>
      <c r="F157" s="5">
        <f t="shared" si="3"/>
        <v>2775317.6921417611</v>
      </c>
    </row>
    <row r="158" spans="1:6" ht="36">
      <c r="A158" s="3">
        <v>154</v>
      </c>
      <c r="B158" s="4" t="s">
        <v>170</v>
      </c>
      <c r="C158" s="3" t="s">
        <v>103</v>
      </c>
      <c r="D158" s="12">
        <v>2</v>
      </c>
      <c r="E158" s="5">
        <v>91382.933405810647</v>
      </c>
      <c r="F158" s="5">
        <f t="shared" si="3"/>
        <v>182765.86681162129</v>
      </c>
    </row>
    <row r="159" spans="1:6" ht="18">
      <c r="A159" s="3">
        <v>155</v>
      </c>
      <c r="B159" s="4" t="s">
        <v>171</v>
      </c>
      <c r="C159" s="3" t="s">
        <v>104</v>
      </c>
      <c r="D159" s="12">
        <v>0.46</v>
      </c>
      <c r="E159" s="5">
        <v>7991686.7128701806</v>
      </c>
      <c r="F159" s="5">
        <f t="shared" si="3"/>
        <v>3676175.8879202832</v>
      </c>
    </row>
    <row r="160" spans="1:6" ht="18">
      <c r="A160" s="3">
        <v>156</v>
      </c>
      <c r="B160" s="4" t="s">
        <v>172</v>
      </c>
      <c r="C160" s="3" t="s">
        <v>102</v>
      </c>
      <c r="D160" s="12">
        <v>16</v>
      </c>
      <c r="E160" s="5">
        <v>38096.122879787683</v>
      </c>
      <c r="F160" s="5">
        <f t="shared" si="3"/>
        <v>609537.96607660293</v>
      </c>
    </row>
    <row r="161" spans="1:6" ht="18">
      <c r="A161" s="3">
        <v>157</v>
      </c>
      <c r="B161" s="4" t="s">
        <v>173</v>
      </c>
      <c r="C161" s="3" t="s">
        <v>102</v>
      </c>
      <c r="D161" s="12">
        <v>16</v>
      </c>
      <c r="E161" s="5">
        <v>56476.216331860734</v>
      </c>
      <c r="F161" s="5">
        <f t="shared" si="3"/>
        <v>903619.46130977175</v>
      </c>
    </row>
    <row r="162" spans="1:6" ht="18">
      <c r="A162" s="3">
        <v>158</v>
      </c>
      <c r="B162" s="4" t="s">
        <v>174</v>
      </c>
      <c r="C162" s="3" t="s">
        <v>102</v>
      </c>
      <c r="D162" s="12">
        <v>4</v>
      </c>
      <c r="E162" s="5">
        <v>86636.442256289927</v>
      </c>
      <c r="F162" s="5">
        <f t="shared" si="3"/>
        <v>346545.76902515971</v>
      </c>
    </row>
    <row r="163" spans="1:6" ht="18">
      <c r="A163" s="3">
        <v>159</v>
      </c>
      <c r="B163" s="4" t="s">
        <v>175</v>
      </c>
      <c r="C163" s="3" t="s">
        <v>102</v>
      </c>
      <c r="D163" s="12">
        <v>9</v>
      </c>
      <c r="E163" s="5">
        <v>76509.877507659403</v>
      </c>
      <c r="F163" s="5">
        <f t="shared" si="3"/>
        <v>688588.8975689346</v>
      </c>
    </row>
    <row r="164" spans="1:6" ht="18">
      <c r="A164" s="3">
        <v>160</v>
      </c>
      <c r="B164" s="4" t="s">
        <v>176</v>
      </c>
      <c r="C164" s="3" t="s">
        <v>102</v>
      </c>
      <c r="D164" s="12">
        <v>3</v>
      </c>
      <c r="E164" s="5">
        <v>352102.27832942241</v>
      </c>
      <c r="F164" s="5">
        <f t="shared" si="3"/>
        <v>1056306.8349882672</v>
      </c>
    </row>
    <row r="165" spans="1:6" ht="18">
      <c r="A165" s="3">
        <v>161</v>
      </c>
      <c r="B165" s="4" t="s">
        <v>177</v>
      </c>
      <c r="C165" s="3" t="s">
        <v>102</v>
      </c>
      <c r="D165" s="12">
        <v>2</v>
      </c>
      <c r="E165" s="5">
        <v>352102.27832942241</v>
      </c>
      <c r="F165" s="5">
        <f t="shared" si="3"/>
        <v>704204.55665884481</v>
      </c>
    </row>
    <row r="166" spans="1:6" ht="18">
      <c r="A166" s="3">
        <v>162</v>
      </c>
      <c r="B166" s="4" t="s">
        <v>178</v>
      </c>
      <c r="C166" s="3" t="s">
        <v>102</v>
      </c>
      <c r="D166" s="12">
        <v>15</v>
      </c>
      <c r="E166" s="5">
        <v>28939.033865718189</v>
      </c>
      <c r="F166" s="5">
        <f t="shared" si="3"/>
        <v>434085.50798577286</v>
      </c>
    </row>
    <row r="167" spans="1:6" ht="18">
      <c r="A167" s="3">
        <v>163</v>
      </c>
      <c r="B167" s="4" t="s">
        <v>179</v>
      </c>
      <c r="C167" s="3" t="s">
        <v>102</v>
      </c>
      <c r="D167" s="12">
        <v>16</v>
      </c>
      <c r="E167" s="5">
        <v>28939.033865718189</v>
      </c>
      <c r="F167" s="5">
        <f t="shared" si="3"/>
        <v>463024.54185149103</v>
      </c>
    </row>
    <row r="168" spans="1:6" ht="18">
      <c r="A168" s="3">
        <v>164</v>
      </c>
      <c r="B168" s="4" t="s">
        <v>180</v>
      </c>
      <c r="C168" s="3" t="s">
        <v>102</v>
      </c>
      <c r="D168" s="12">
        <v>5</v>
      </c>
      <c r="E168" s="5">
        <v>352102.27832942241</v>
      </c>
      <c r="F168" s="5">
        <f t="shared" si="3"/>
        <v>1760511.3916471121</v>
      </c>
    </row>
    <row r="169" spans="1:6" ht="18">
      <c r="A169" s="3">
        <v>165</v>
      </c>
      <c r="B169" s="4" t="s">
        <v>181</v>
      </c>
      <c r="C169" s="3" t="s">
        <v>104</v>
      </c>
      <c r="D169" s="12">
        <v>7.0000000000000007E-2</v>
      </c>
      <c r="E169" s="5">
        <v>3748901.5139544131</v>
      </c>
      <c r="F169" s="5">
        <f t="shared" si="3"/>
        <v>262423.10597680893</v>
      </c>
    </row>
    <row r="170" spans="1:6" ht="18">
      <c r="A170" s="3">
        <v>166</v>
      </c>
      <c r="B170" s="4" t="s">
        <v>182</v>
      </c>
      <c r="C170" s="3" t="s">
        <v>104</v>
      </c>
      <c r="D170" s="12">
        <v>0.4</v>
      </c>
      <c r="E170" s="5">
        <v>7629966.8172153635</v>
      </c>
      <c r="F170" s="5">
        <f t="shared" si="3"/>
        <v>3051986.7268861458</v>
      </c>
    </row>
    <row r="171" spans="1:6" ht="18">
      <c r="A171" s="3">
        <v>167</v>
      </c>
      <c r="B171" s="4" t="s">
        <v>183</v>
      </c>
      <c r="C171" s="3" t="s">
        <v>104</v>
      </c>
      <c r="D171" s="12">
        <v>0.19</v>
      </c>
      <c r="E171" s="5">
        <v>15207002.122545475</v>
      </c>
      <c r="F171" s="5">
        <f t="shared" si="3"/>
        <v>2889330.4032836403</v>
      </c>
    </row>
    <row r="172" spans="1:6" ht="18">
      <c r="A172" s="3">
        <v>168</v>
      </c>
      <c r="B172" s="4" t="s">
        <v>184</v>
      </c>
      <c r="C172" s="3" t="s">
        <v>102</v>
      </c>
      <c r="D172" s="12">
        <v>1</v>
      </c>
      <c r="E172" s="5">
        <v>14203.013679864953</v>
      </c>
      <c r="F172" s="5">
        <f t="shared" si="3"/>
        <v>14203.013679864953</v>
      </c>
    </row>
    <row r="173" spans="1:6" ht="18">
      <c r="A173" s="3">
        <v>169</v>
      </c>
      <c r="B173" s="4" t="s">
        <v>185</v>
      </c>
      <c r="C173" s="3" t="s">
        <v>102</v>
      </c>
      <c r="D173" s="12">
        <v>10</v>
      </c>
      <c r="E173" s="5">
        <v>29444.5026625223</v>
      </c>
      <c r="F173" s="5">
        <f t="shared" si="3"/>
        <v>294445.02662522299</v>
      </c>
    </row>
    <row r="174" spans="1:6" ht="18">
      <c r="A174" s="3">
        <v>170</v>
      </c>
      <c r="B174" s="4" t="s">
        <v>186</v>
      </c>
      <c r="C174" s="3" t="s">
        <v>102</v>
      </c>
      <c r="D174" s="12">
        <v>3</v>
      </c>
      <c r="E174" s="5">
        <v>50040.153437025954</v>
      </c>
      <c r="F174" s="5">
        <f t="shared" si="3"/>
        <v>150120.46031107786</v>
      </c>
    </row>
    <row r="175" spans="1:6" ht="18">
      <c r="A175" s="3">
        <v>171</v>
      </c>
      <c r="B175" s="4" t="s">
        <v>187</v>
      </c>
      <c r="C175" s="3" t="s">
        <v>102</v>
      </c>
      <c r="D175" s="12">
        <v>12</v>
      </c>
      <c r="E175" s="5">
        <v>56914.449447642633</v>
      </c>
      <c r="F175" s="5">
        <f t="shared" si="3"/>
        <v>682973.3933717116</v>
      </c>
    </row>
    <row r="176" spans="1:6" ht="18">
      <c r="A176" s="3">
        <v>172</v>
      </c>
      <c r="B176" s="4" t="s">
        <v>188</v>
      </c>
      <c r="C176" s="3" t="s">
        <v>102</v>
      </c>
      <c r="D176" s="12">
        <v>5</v>
      </c>
      <c r="E176" s="5">
        <v>147702.96176624703</v>
      </c>
      <c r="F176" s="5">
        <f t="shared" si="3"/>
        <v>738514.80883123516</v>
      </c>
    </row>
    <row r="177" spans="1:6" ht="18">
      <c r="A177" s="3">
        <v>173</v>
      </c>
      <c r="B177" s="4" t="s">
        <v>189</v>
      </c>
      <c r="C177" s="3" t="s">
        <v>102</v>
      </c>
      <c r="D177" s="12">
        <v>1</v>
      </c>
      <c r="E177" s="5">
        <v>56914.449447642633</v>
      </c>
      <c r="F177" s="5">
        <f t="shared" si="3"/>
        <v>56914.449447642633</v>
      </c>
    </row>
    <row r="178" spans="1:6" ht="18">
      <c r="A178" s="3">
        <v>174</v>
      </c>
      <c r="B178" s="4" t="s">
        <v>190</v>
      </c>
      <c r="C178" s="3" t="s">
        <v>102</v>
      </c>
      <c r="D178" s="12">
        <v>6</v>
      </c>
      <c r="E178" s="5">
        <v>16486.503286467658</v>
      </c>
      <c r="F178" s="5">
        <f t="shared" si="3"/>
        <v>98919.019718805939</v>
      </c>
    </row>
    <row r="179" spans="1:6" ht="18">
      <c r="A179" s="3">
        <v>175</v>
      </c>
      <c r="B179" s="4" t="s">
        <v>191</v>
      </c>
      <c r="C179" s="3" t="s">
        <v>102</v>
      </c>
      <c r="D179" s="12">
        <v>7</v>
      </c>
      <c r="E179" s="5">
        <v>34074.602726641926</v>
      </c>
      <c r="F179" s="5">
        <f t="shared" si="3"/>
        <v>238522.21908649348</v>
      </c>
    </row>
    <row r="180" spans="1:6" ht="18">
      <c r="A180" s="3">
        <v>176</v>
      </c>
      <c r="B180" s="4" t="s">
        <v>192</v>
      </c>
      <c r="C180" s="3" t="s">
        <v>102</v>
      </c>
      <c r="D180" s="12">
        <v>18</v>
      </c>
      <c r="E180" s="5">
        <v>34074.602726641926</v>
      </c>
      <c r="F180" s="5">
        <f t="shared" si="3"/>
        <v>613342.84907955467</v>
      </c>
    </row>
    <row r="181" spans="1:6" ht="18">
      <c r="A181" s="3">
        <v>177</v>
      </c>
      <c r="B181" s="4" t="s">
        <v>193</v>
      </c>
      <c r="C181" s="3" t="s">
        <v>102</v>
      </c>
      <c r="D181" s="12">
        <v>9</v>
      </c>
      <c r="E181" s="5">
        <v>76019.95307507331</v>
      </c>
      <c r="F181" s="5">
        <f t="shared" si="3"/>
        <v>684179.57767565979</v>
      </c>
    </row>
    <row r="182" spans="1:6" ht="18">
      <c r="A182" s="3">
        <v>178</v>
      </c>
      <c r="B182" s="4" t="s">
        <v>194</v>
      </c>
      <c r="C182" s="3" t="s">
        <v>102</v>
      </c>
      <c r="D182" s="12">
        <v>7</v>
      </c>
      <c r="E182" s="5">
        <v>40150.294043071561</v>
      </c>
      <c r="F182" s="5">
        <f t="shared" si="3"/>
        <v>281052.05830150092</v>
      </c>
    </row>
    <row r="183" spans="1:6" ht="18">
      <c r="A183" s="3">
        <v>179</v>
      </c>
      <c r="B183" s="4" t="s">
        <v>195</v>
      </c>
      <c r="C183" s="3" t="s">
        <v>102</v>
      </c>
      <c r="D183" s="12">
        <v>2</v>
      </c>
      <c r="E183" s="5">
        <v>56046.934578919201</v>
      </c>
      <c r="F183" s="5">
        <f t="shared" si="3"/>
        <v>112093.8691578384</v>
      </c>
    </row>
    <row r="184" spans="1:6" ht="18">
      <c r="A184" s="3">
        <v>180</v>
      </c>
      <c r="B184" s="4" t="s">
        <v>196</v>
      </c>
      <c r="C184" s="3" t="s">
        <v>102</v>
      </c>
      <c r="D184" s="12">
        <v>2</v>
      </c>
      <c r="E184" s="5">
        <v>90511.976941652843</v>
      </c>
      <c r="F184" s="5">
        <f t="shared" si="3"/>
        <v>181023.95388330569</v>
      </c>
    </row>
    <row r="185" spans="1:6" ht="18">
      <c r="A185" s="3">
        <v>181</v>
      </c>
      <c r="B185" s="4" t="s">
        <v>197</v>
      </c>
      <c r="C185" s="3" t="s">
        <v>101</v>
      </c>
      <c r="D185" s="12">
        <v>2</v>
      </c>
      <c r="E185" s="5">
        <v>740675.60157312453</v>
      </c>
      <c r="F185" s="5">
        <f t="shared" si="3"/>
        <v>1481351.2031462491</v>
      </c>
    </row>
    <row r="186" spans="1:6" ht="18">
      <c r="A186" s="3">
        <v>182</v>
      </c>
      <c r="B186" s="4" t="s">
        <v>198</v>
      </c>
      <c r="C186" s="3" t="s">
        <v>101</v>
      </c>
      <c r="D186" s="12">
        <v>2</v>
      </c>
      <c r="E186" s="5">
        <v>866395.53107417247</v>
      </c>
      <c r="F186" s="5">
        <f t="shared" si="3"/>
        <v>1732791.0621483449</v>
      </c>
    </row>
    <row r="187" spans="1:6" ht="18">
      <c r="A187" s="3">
        <v>183</v>
      </c>
      <c r="B187" s="4" t="s">
        <v>199</v>
      </c>
      <c r="C187" s="3" t="s">
        <v>101</v>
      </c>
      <c r="D187" s="12">
        <v>2</v>
      </c>
      <c r="E187" s="5">
        <v>123642.73161</v>
      </c>
      <c r="F187" s="5">
        <f t="shared" si="3"/>
        <v>247285.46322000001</v>
      </c>
    </row>
    <row r="188" spans="1:6" ht="18">
      <c r="A188" s="3">
        <v>184</v>
      </c>
      <c r="B188" s="4" t="s">
        <v>200</v>
      </c>
      <c r="C188" s="3" t="s">
        <v>101</v>
      </c>
      <c r="D188" s="12">
        <v>3</v>
      </c>
      <c r="E188" s="5">
        <v>3334922.667667822</v>
      </c>
      <c r="F188" s="5">
        <f t="shared" si="3"/>
        <v>10004768.003003467</v>
      </c>
    </row>
    <row r="189" spans="1:6" ht="18">
      <c r="A189" s="3">
        <v>185</v>
      </c>
      <c r="B189" s="4" t="s">
        <v>201</v>
      </c>
      <c r="C189" s="3" t="s">
        <v>102</v>
      </c>
      <c r="D189" s="12">
        <v>3</v>
      </c>
      <c r="E189" s="5">
        <v>289243.62419185345</v>
      </c>
      <c r="F189" s="5">
        <f t="shared" si="3"/>
        <v>867730.87257556035</v>
      </c>
    </row>
    <row r="190" spans="1:6" ht="18">
      <c r="A190" s="3">
        <v>186</v>
      </c>
      <c r="B190" s="4" t="s">
        <v>202</v>
      </c>
      <c r="C190" s="3" t="s">
        <v>102</v>
      </c>
      <c r="D190" s="12">
        <v>3</v>
      </c>
      <c r="E190" s="5">
        <v>76667.062039500568</v>
      </c>
      <c r="F190" s="5">
        <f t="shared" si="3"/>
        <v>230001.1861185017</v>
      </c>
    </row>
    <row r="191" spans="1:6" ht="18">
      <c r="A191" s="3">
        <v>187</v>
      </c>
      <c r="B191" s="4" t="s">
        <v>203</v>
      </c>
      <c r="C191" s="3" t="s">
        <v>101</v>
      </c>
      <c r="D191" s="12">
        <v>2</v>
      </c>
      <c r="E191" s="5">
        <v>1109130.9417709245</v>
      </c>
      <c r="F191" s="5">
        <f t="shared" si="3"/>
        <v>2218261.883541849</v>
      </c>
    </row>
    <row r="192" spans="1:6" ht="18">
      <c r="A192" s="3">
        <v>188</v>
      </c>
      <c r="B192" s="4" t="s">
        <v>204</v>
      </c>
      <c r="C192" s="3" t="s">
        <v>101</v>
      </c>
      <c r="D192" s="12">
        <v>2</v>
      </c>
      <c r="E192" s="5">
        <v>680035.02385500004</v>
      </c>
      <c r="F192" s="5">
        <f t="shared" si="3"/>
        <v>1360070.0477100001</v>
      </c>
    </row>
    <row r="193" spans="1:6" ht="18">
      <c r="A193" s="3">
        <v>189</v>
      </c>
      <c r="B193" s="4" t="s">
        <v>199</v>
      </c>
      <c r="C193" s="3" t="s">
        <v>101</v>
      </c>
      <c r="D193" s="12">
        <v>2</v>
      </c>
      <c r="E193" s="5">
        <v>123642.73161</v>
      </c>
      <c r="F193" s="5">
        <f t="shared" si="3"/>
        <v>247285.46322000001</v>
      </c>
    </row>
    <row r="194" spans="1:6" ht="18">
      <c r="A194" s="3">
        <v>190</v>
      </c>
      <c r="B194" s="4" t="s">
        <v>205</v>
      </c>
      <c r="C194" s="3" t="s">
        <v>102</v>
      </c>
      <c r="D194" s="12">
        <v>4</v>
      </c>
      <c r="E194" s="5">
        <v>255489.15846232348</v>
      </c>
      <c r="F194" s="5">
        <f t="shared" si="3"/>
        <v>1021956.6338492939</v>
      </c>
    </row>
    <row r="195" spans="1:6" ht="18">
      <c r="A195" s="3">
        <v>191</v>
      </c>
      <c r="B195" s="4" t="s">
        <v>206</v>
      </c>
      <c r="C195" s="3" t="s">
        <v>102</v>
      </c>
      <c r="D195" s="12">
        <v>2</v>
      </c>
      <c r="E195" s="5">
        <v>255489.15846232348</v>
      </c>
      <c r="F195" s="5">
        <f t="shared" si="3"/>
        <v>510978.31692464696</v>
      </c>
    </row>
    <row r="196" spans="1:6" ht="18">
      <c r="A196" s="3">
        <v>192</v>
      </c>
      <c r="B196" s="4" t="s">
        <v>207</v>
      </c>
      <c r="C196" s="3" t="s">
        <v>101</v>
      </c>
      <c r="D196" s="12">
        <v>2</v>
      </c>
      <c r="E196" s="5">
        <v>371775.14754152845</v>
      </c>
      <c r="F196" s="5">
        <f t="shared" si="3"/>
        <v>743550.2950830569</v>
      </c>
    </row>
    <row r="197" spans="1:6" ht="18">
      <c r="A197" s="3">
        <v>193</v>
      </c>
      <c r="B197" s="4" t="s">
        <v>208</v>
      </c>
      <c r="C197" s="3" t="s">
        <v>102</v>
      </c>
      <c r="D197" s="12">
        <v>2</v>
      </c>
      <c r="E197" s="5">
        <v>728989.95390883915</v>
      </c>
      <c r="F197" s="5">
        <f t="shared" si="3"/>
        <v>1457979.9078176783</v>
      </c>
    </row>
    <row r="198" spans="1:6" ht="18">
      <c r="A198" s="3">
        <v>194</v>
      </c>
      <c r="B198" s="4" t="s">
        <v>209</v>
      </c>
      <c r="C198" s="3" t="s">
        <v>102</v>
      </c>
      <c r="D198" s="12">
        <v>2</v>
      </c>
      <c r="E198" s="5">
        <v>110158.08220078914</v>
      </c>
      <c r="F198" s="5">
        <f t="shared" si="3"/>
        <v>220316.16440157828</v>
      </c>
    </row>
    <row r="199" spans="1:6" ht="18">
      <c r="A199" s="3">
        <v>195</v>
      </c>
      <c r="B199" s="4" t="s">
        <v>210</v>
      </c>
      <c r="C199" s="3" t="s">
        <v>102</v>
      </c>
      <c r="D199" s="12">
        <v>2</v>
      </c>
      <c r="E199" s="5">
        <v>218998.39253235207</v>
      </c>
      <c r="F199" s="5">
        <f t="shared" si="3"/>
        <v>437996.78506470413</v>
      </c>
    </row>
    <row r="200" spans="1:6" ht="18">
      <c r="A200" s="3">
        <v>196</v>
      </c>
      <c r="B200" s="4" t="s">
        <v>211</v>
      </c>
      <c r="C200" s="3" t="s">
        <v>102</v>
      </c>
      <c r="D200" s="12">
        <v>2</v>
      </c>
      <c r="E200" s="5">
        <v>76667.062039500568</v>
      </c>
      <c r="F200" s="5">
        <f t="shared" si="3"/>
        <v>153334.12407900114</v>
      </c>
    </row>
    <row r="201" spans="1:6" ht="18">
      <c r="A201" s="3">
        <v>197</v>
      </c>
      <c r="B201" s="4" t="s">
        <v>212</v>
      </c>
      <c r="C201" s="3" t="s">
        <v>102</v>
      </c>
      <c r="D201" s="12">
        <v>9</v>
      </c>
      <c r="E201" s="5">
        <v>80367.775546500008</v>
      </c>
      <c r="F201" s="5">
        <f t="shared" si="3"/>
        <v>723309.97991850006</v>
      </c>
    </row>
    <row r="202" spans="1:6" ht="18">
      <c r="A202" s="3">
        <v>198</v>
      </c>
      <c r="B202" s="4" t="s">
        <v>213</v>
      </c>
      <c r="C202" s="3" t="s">
        <v>217</v>
      </c>
      <c r="D202" s="12">
        <v>1</v>
      </c>
      <c r="E202" s="5">
        <v>7834335.8489751443</v>
      </c>
      <c r="F202" s="5">
        <f t="shared" si="3"/>
        <v>7834335.8489751443</v>
      </c>
    </row>
    <row r="203" spans="1:6" ht="18">
      <c r="A203" s="3">
        <v>199</v>
      </c>
      <c r="B203" s="4" t="s">
        <v>214</v>
      </c>
      <c r="C203" s="3" t="s">
        <v>102</v>
      </c>
      <c r="D203" s="12">
        <v>1</v>
      </c>
      <c r="E203" s="5">
        <v>247285.46322000001</v>
      </c>
      <c r="F203" s="5">
        <f t="shared" si="3"/>
        <v>247285.46322000001</v>
      </c>
    </row>
    <row r="204" spans="1:6" ht="36">
      <c r="A204" s="3">
        <v>200</v>
      </c>
      <c r="B204" s="4" t="s">
        <v>219</v>
      </c>
      <c r="C204" s="3" t="s">
        <v>90</v>
      </c>
      <c r="D204" s="12">
        <v>4.2282000000000002</v>
      </c>
      <c r="E204" s="5">
        <v>2271773.3833273188</v>
      </c>
      <c r="F204" s="5">
        <f t="shared" si="3"/>
        <v>9605512.2193845697</v>
      </c>
    </row>
    <row r="205" spans="1:6" ht="36">
      <c r="A205" s="3">
        <v>201</v>
      </c>
      <c r="B205" s="4" t="s">
        <v>220</v>
      </c>
      <c r="C205" s="3" t="s">
        <v>91</v>
      </c>
      <c r="D205" s="12">
        <v>44.954500000000003</v>
      </c>
      <c r="E205" s="5">
        <v>120947.05529853866</v>
      </c>
      <c r="F205" s="5">
        <f t="shared" si="3"/>
        <v>5437114.3974181563</v>
      </c>
    </row>
    <row r="206" spans="1:6" ht="36">
      <c r="A206" s="3">
        <v>202</v>
      </c>
      <c r="B206" s="4" t="s">
        <v>221</v>
      </c>
      <c r="C206" s="3" t="s">
        <v>91</v>
      </c>
      <c r="D206" s="12">
        <v>44.954500000000003</v>
      </c>
      <c r="E206" s="5">
        <v>69181.211768358407</v>
      </c>
      <c r="F206" s="5">
        <f t="shared" si="3"/>
        <v>3110006.7844406683</v>
      </c>
    </row>
    <row r="207" spans="1:6" ht="36">
      <c r="A207" s="3">
        <v>203</v>
      </c>
      <c r="B207" s="4" t="s">
        <v>222</v>
      </c>
      <c r="C207" s="3" t="s">
        <v>215</v>
      </c>
      <c r="D207" s="12">
        <v>1.4731000000000001</v>
      </c>
      <c r="E207" s="5">
        <v>50594067.675770998</v>
      </c>
      <c r="F207" s="5">
        <f t="shared" si="3"/>
        <v>74530121.093178257</v>
      </c>
    </row>
    <row r="208" spans="1:6" ht="18">
      <c r="A208" s="3">
        <v>204</v>
      </c>
      <c r="B208" s="4" t="s">
        <v>223</v>
      </c>
      <c r="C208" s="3" t="s">
        <v>91</v>
      </c>
      <c r="D208" s="12">
        <v>516.5</v>
      </c>
      <c r="E208" s="5">
        <v>6182.1365805000005</v>
      </c>
      <c r="F208" s="5">
        <f t="shared" si="3"/>
        <v>3193073.5438282504</v>
      </c>
    </row>
    <row r="209" spans="1:6" ht="36">
      <c r="A209" s="3">
        <v>205</v>
      </c>
      <c r="B209" s="4" t="s">
        <v>224</v>
      </c>
      <c r="C209" s="3" t="s">
        <v>90</v>
      </c>
      <c r="D209" s="12">
        <v>75.284999999999997</v>
      </c>
      <c r="E209" s="5">
        <v>2114869.8027014486</v>
      </c>
      <c r="F209" s="5">
        <f t="shared" si="3"/>
        <v>159217973.09637854</v>
      </c>
    </row>
    <row r="210" spans="1:6" ht="36">
      <c r="A210" s="3">
        <v>206</v>
      </c>
      <c r="B210" s="4" t="s">
        <v>225</v>
      </c>
      <c r="C210" s="3" t="s">
        <v>90</v>
      </c>
      <c r="D210" s="12">
        <v>2.92</v>
      </c>
      <c r="E210" s="5">
        <v>2059927.8742809517</v>
      </c>
      <c r="F210" s="5">
        <f t="shared" si="3"/>
        <v>6014989.3929003784</v>
      </c>
    </row>
    <row r="211" spans="1:6" ht="18">
      <c r="A211" s="3">
        <v>207</v>
      </c>
      <c r="B211" s="4" t="s">
        <v>226</v>
      </c>
      <c r="C211" s="3" t="s">
        <v>227</v>
      </c>
      <c r="D211" s="12">
        <v>13.1</v>
      </c>
      <c r="E211" s="5">
        <v>377673.08388485893</v>
      </c>
      <c r="F211" s="5">
        <f t="shared" si="3"/>
        <v>4947517.398891652</v>
      </c>
    </row>
    <row r="212" spans="1:6" ht="36">
      <c r="A212" s="3">
        <v>208</v>
      </c>
      <c r="B212" s="4" t="s">
        <v>228</v>
      </c>
      <c r="C212" s="3" t="s">
        <v>91</v>
      </c>
      <c r="D212" s="12">
        <v>518.38</v>
      </c>
      <c r="E212" s="5">
        <v>188400.02143303378</v>
      </c>
      <c r="F212" s="5">
        <f t="shared" si="3"/>
        <v>97662803.110456049</v>
      </c>
    </row>
    <row r="213" spans="1:6" ht="18">
      <c r="A213" s="3">
        <v>209</v>
      </c>
      <c r="B213" s="4" t="s">
        <v>229</v>
      </c>
      <c r="C213" s="3" t="s">
        <v>90</v>
      </c>
      <c r="D213" s="12">
        <v>2.5087000000000002</v>
      </c>
      <c r="E213" s="5">
        <v>370014.72232886532</v>
      </c>
      <c r="F213" s="5">
        <f t="shared" si="3"/>
        <v>928255.93390642444</v>
      </c>
    </row>
    <row r="214" spans="1:6" ht="18">
      <c r="A214" s="3">
        <v>210</v>
      </c>
      <c r="B214" s="4" t="s">
        <v>230</v>
      </c>
      <c r="C214" s="3" t="s">
        <v>90</v>
      </c>
      <c r="D214" s="12">
        <v>1.7237</v>
      </c>
      <c r="E214" s="5">
        <v>338921.04818358255</v>
      </c>
      <c r="F214" s="5">
        <f t="shared" si="3"/>
        <v>584198.21075404121</v>
      </c>
    </row>
    <row r="215" spans="1:6" ht="36">
      <c r="A215" s="3">
        <v>211</v>
      </c>
      <c r="B215" s="4" t="s">
        <v>231</v>
      </c>
      <c r="C215" s="3" t="s">
        <v>90</v>
      </c>
      <c r="D215" s="12">
        <v>1.9441999999999999</v>
      </c>
      <c r="E215" s="5">
        <v>2186047.6705581634</v>
      </c>
      <c r="F215" s="5">
        <f t="shared" si="3"/>
        <v>4250113.8810991812</v>
      </c>
    </row>
    <row r="216" spans="1:6" ht="18">
      <c r="A216" s="3">
        <v>212</v>
      </c>
      <c r="B216" s="4" t="s">
        <v>232</v>
      </c>
      <c r="C216" s="3" t="s">
        <v>96</v>
      </c>
      <c r="D216" s="12">
        <v>7.2499999999999995E-2</v>
      </c>
      <c r="E216" s="5">
        <v>10911471.064582501</v>
      </c>
      <c r="F216" s="5">
        <f t="shared" ref="F216:F228" si="4">D216*E216</f>
        <v>791081.65218223119</v>
      </c>
    </row>
    <row r="217" spans="1:6" ht="36">
      <c r="A217" s="3">
        <v>213</v>
      </c>
      <c r="B217" s="4" t="s">
        <v>233</v>
      </c>
      <c r="C217" s="3" t="s">
        <v>90</v>
      </c>
      <c r="D217" s="12">
        <v>3.0377999999999998</v>
      </c>
      <c r="E217" s="5">
        <v>3240841.3232700694</v>
      </c>
      <c r="F217" s="5">
        <f t="shared" si="4"/>
        <v>9845027.7718298156</v>
      </c>
    </row>
    <row r="218" spans="1:6" ht="18">
      <c r="A218" s="3">
        <v>214</v>
      </c>
      <c r="B218" s="4" t="s">
        <v>234</v>
      </c>
      <c r="C218" s="3" t="s">
        <v>96</v>
      </c>
      <c r="D218" s="12">
        <v>2.3400000000000001E-2</v>
      </c>
      <c r="E218" s="5">
        <v>17227716.115709629</v>
      </c>
      <c r="F218" s="5">
        <f t="shared" si="4"/>
        <v>403128.55710760533</v>
      </c>
    </row>
    <row r="219" spans="1:6" ht="36">
      <c r="A219" s="3">
        <v>215</v>
      </c>
      <c r="B219" s="4" t="s">
        <v>235</v>
      </c>
      <c r="C219" s="3" t="s">
        <v>90</v>
      </c>
      <c r="D219" s="12">
        <v>0.1288</v>
      </c>
      <c r="E219" s="5">
        <v>2837922.0824203384</v>
      </c>
      <c r="F219" s="5">
        <f t="shared" si="4"/>
        <v>365524.3642157396</v>
      </c>
    </row>
    <row r="220" spans="1:6" ht="18">
      <c r="A220" s="3">
        <v>216</v>
      </c>
      <c r="B220" s="4" t="s">
        <v>236</v>
      </c>
      <c r="C220" s="3" t="s">
        <v>99</v>
      </c>
      <c r="D220" s="12">
        <v>0.192</v>
      </c>
      <c r="E220" s="5">
        <v>35758028.595832109</v>
      </c>
      <c r="F220" s="5">
        <f t="shared" si="4"/>
        <v>6865541.4903997649</v>
      </c>
    </row>
    <row r="221" spans="1:6" ht="18">
      <c r="A221" s="3">
        <v>217</v>
      </c>
      <c r="B221" s="4" t="s">
        <v>237</v>
      </c>
      <c r="C221" s="3" t="s">
        <v>99</v>
      </c>
      <c r="D221" s="12">
        <v>0.192</v>
      </c>
      <c r="E221" s="5">
        <v>7112154.3885388002</v>
      </c>
      <c r="F221" s="5">
        <f t="shared" si="4"/>
        <v>1365533.6425994497</v>
      </c>
    </row>
    <row r="222" spans="1:6" ht="36">
      <c r="A222" s="3">
        <v>218</v>
      </c>
      <c r="B222" s="4" t="s">
        <v>238</v>
      </c>
      <c r="C222" s="3" t="s">
        <v>91</v>
      </c>
      <c r="D222" s="12">
        <v>25.992000000000001</v>
      </c>
      <c r="E222" s="5">
        <v>163887.0963878163</v>
      </c>
      <c r="F222" s="5">
        <f t="shared" si="4"/>
        <v>4259753.4093121216</v>
      </c>
    </row>
    <row r="223" spans="1:6" ht="18">
      <c r="A223" s="3">
        <v>219</v>
      </c>
      <c r="B223" s="4" t="s">
        <v>239</v>
      </c>
      <c r="C223" s="3" t="s">
        <v>91</v>
      </c>
      <c r="D223" s="12">
        <v>7.3</v>
      </c>
      <c r="E223" s="5">
        <v>95636.207207695639</v>
      </c>
      <c r="F223" s="5">
        <f t="shared" si="4"/>
        <v>698144.31261617818</v>
      </c>
    </row>
    <row r="224" spans="1:6" ht="18">
      <c r="A224" s="3">
        <v>220</v>
      </c>
      <c r="B224" s="4" t="s">
        <v>240</v>
      </c>
      <c r="C224" s="3" t="s">
        <v>96</v>
      </c>
      <c r="D224" s="12">
        <v>5.3699999999999998E-2</v>
      </c>
      <c r="E224" s="5">
        <v>9717649.79736799</v>
      </c>
      <c r="F224" s="5">
        <f t="shared" si="4"/>
        <v>521837.79411866103</v>
      </c>
    </row>
    <row r="225" spans="1:6" ht="36">
      <c r="A225" s="3">
        <v>221</v>
      </c>
      <c r="B225" s="4" t="s">
        <v>241</v>
      </c>
      <c r="C225" s="3" t="s">
        <v>90</v>
      </c>
      <c r="D225" s="12">
        <v>1.0365</v>
      </c>
      <c r="E225" s="5">
        <v>2400152.1184321484</v>
      </c>
      <c r="F225" s="5">
        <f t="shared" si="4"/>
        <v>2487757.6707549216</v>
      </c>
    </row>
    <row r="226" spans="1:6" ht="36">
      <c r="A226" s="3">
        <v>222</v>
      </c>
      <c r="B226" s="4" t="s">
        <v>242</v>
      </c>
      <c r="C226" s="3" t="s">
        <v>99</v>
      </c>
      <c r="D226" s="12">
        <v>0.129</v>
      </c>
      <c r="E226" s="5">
        <v>24612204.446406104</v>
      </c>
      <c r="F226" s="5">
        <f t="shared" si="4"/>
        <v>3174974.3735863874</v>
      </c>
    </row>
    <row r="227" spans="1:6" ht="36">
      <c r="A227" s="3">
        <v>223</v>
      </c>
      <c r="B227" s="4" t="s">
        <v>243</v>
      </c>
      <c r="C227" s="3" t="s">
        <v>216</v>
      </c>
      <c r="D227" s="12">
        <v>36</v>
      </c>
      <c r="E227" s="5">
        <v>41655.866857340188</v>
      </c>
      <c r="F227" s="5">
        <f t="shared" si="4"/>
        <v>1499611.2068642469</v>
      </c>
    </row>
    <row r="228" spans="1:6" ht="18">
      <c r="A228" s="3">
        <v>224</v>
      </c>
      <c r="B228" s="4" t="s">
        <v>244</v>
      </c>
      <c r="C228" s="3" t="s">
        <v>90</v>
      </c>
      <c r="D228" s="12">
        <v>1.4108000000000001</v>
      </c>
      <c r="E228" s="5">
        <v>174124.57521358374</v>
      </c>
      <c r="F228" s="5">
        <f t="shared" si="4"/>
        <v>245654.95071132394</v>
      </c>
    </row>
    <row r="229" spans="1:6" ht="30" customHeight="1">
      <c r="A229" s="21" t="s">
        <v>245</v>
      </c>
      <c r="B229" s="21"/>
      <c r="C229" s="21"/>
      <c r="D229" s="21"/>
      <c r="E229" s="21"/>
      <c r="F229" s="21"/>
    </row>
    <row r="230" spans="1:6" ht="18">
      <c r="A230" s="7" t="s">
        <v>2</v>
      </c>
      <c r="B230" s="8" t="s">
        <v>246</v>
      </c>
      <c r="C230" s="8" t="s">
        <v>4</v>
      </c>
      <c r="D230" s="8" t="s">
        <v>247</v>
      </c>
      <c r="E230" s="8" t="s">
        <v>6</v>
      </c>
      <c r="F230" s="8" t="s">
        <v>7</v>
      </c>
    </row>
    <row r="231" spans="1:6" ht="53" customHeight="1">
      <c r="A231" s="3">
        <v>1</v>
      </c>
      <c r="B231" s="4" t="s">
        <v>248</v>
      </c>
      <c r="C231" s="3" t="s">
        <v>102</v>
      </c>
      <c r="D231" s="3">
        <v>6</v>
      </c>
      <c r="E231" s="5">
        <v>3861850</v>
      </c>
      <c r="F231" s="5">
        <f>D231*E231</f>
        <v>23171100</v>
      </c>
    </row>
    <row r="232" spans="1:6" ht="72">
      <c r="A232" s="3">
        <v>2</v>
      </c>
      <c r="B232" s="4" t="s">
        <v>249</v>
      </c>
      <c r="C232" s="3" t="s">
        <v>102</v>
      </c>
      <c r="D232" s="3">
        <v>50</v>
      </c>
      <c r="E232" s="5">
        <v>680000</v>
      </c>
      <c r="F232" s="5">
        <f>D232*E232</f>
        <v>34000000</v>
      </c>
    </row>
    <row r="234" spans="1:6" ht="20" customHeight="1">
      <c r="A234" s="18" t="s">
        <v>250</v>
      </c>
      <c r="B234" s="18"/>
      <c r="C234" s="18"/>
      <c r="D234" s="18"/>
      <c r="E234" s="19">
        <f>SUM(F5:F228)</f>
        <v>1587158931.5845616</v>
      </c>
      <c r="F234" s="20"/>
    </row>
    <row r="235" spans="1:6" ht="20" customHeight="1">
      <c r="A235" s="18" t="s">
        <v>251</v>
      </c>
      <c r="B235" s="18"/>
      <c r="C235" s="18"/>
      <c r="D235" s="18"/>
      <c r="E235" s="19">
        <f>SUM(F231:F232)</f>
        <v>57171100</v>
      </c>
      <c r="F235" s="19"/>
    </row>
    <row r="236" spans="1:6" ht="20" customHeight="1">
      <c r="A236" s="18" t="s">
        <v>252</v>
      </c>
      <c r="B236" s="18"/>
      <c r="C236" s="18"/>
      <c r="D236" s="18"/>
      <c r="E236" s="19">
        <f>E234+E235</f>
        <v>1644330031.5845616</v>
      </c>
      <c r="F236" s="20"/>
    </row>
    <row r="237" spans="1:6" ht="20" customHeight="1">
      <c r="A237" s="18" t="s">
        <v>253</v>
      </c>
      <c r="B237" s="18"/>
      <c r="C237" s="18"/>
      <c r="D237" s="18"/>
      <c r="E237" s="19">
        <f>ROUND(E236,-3)</f>
        <v>1644330000</v>
      </c>
      <c r="F237" s="20"/>
    </row>
    <row r="238" spans="1:6">
      <c r="A238" s="16" t="s">
        <v>254</v>
      </c>
      <c r="B238" s="16"/>
      <c r="C238" s="16"/>
      <c r="D238" s="16"/>
      <c r="E238" s="16"/>
      <c r="F238" s="16"/>
    </row>
    <row r="240" spans="1:6" ht="18">
      <c r="A240" s="17" t="s">
        <v>255</v>
      </c>
      <c r="B240" s="17"/>
      <c r="C240" s="17"/>
      <c r="D240" s="17" t="s">
        <v>256</v>
      </c>
      <c r="E240" s="17"/>
      <c r="F240" s="17"/>
    </row>
  </sheetData>
  <mergeCells count="15">
    <mergeCell ref="A229:F229"/>
    <mergeCell ref="A234:D234"/>
    <mergeCell ref="E234:F234"/>
    <mergeCell ref="A1:F1"/>
    <mergeCell ref="A2:F2"/>
    <mergeCell ref="A3:F3"/>
    <mergeCell ref="A238:F238"/>
    <mergeCell ref="A240:C240"/>
    <mergeCell ref="D240:F240"/>
    <mergeCell ref="A235:D235"/>
    <mergeCell ref="E235:F235"/>
    <mergeCell ref="A236:D236"/>
    <mergeCell ref="A237:D237"/>
    <mergeCell ref="E236:F236"/>
    <mergeCell ref="E237:F237"/>
  </mergeCells>
  <pageMargins left="0.7" right="0.7" top="0.75" bottom="0.75" header="0.3" footer="0.3"/>
  <pageSetup paperSize="9" scale="78" fitToHeight="10" orientation="portrait" horizontalDpi="0" verticalDpi="0" copies="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2026-08-05T05:36:11Z</cp:lastPrinted>
  <dcterms:created xsi:type="dcterms:W3CDTF">2026-07-31T08:54:59Z</dcterms:created>
  <dcterms:modified xsi:type="dcterms:W3CDTF">2026-08-16T10:02:24Z</dcterms:modified>
</cp:coreProperties>
</file>