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HUE\VIEN DONG\CONG VIEC 2026\XA KIEN MINH\Kenh Dong Dam GD2 - Tham Dinh\HO SO THIET KE\"/>
    </mc:Choice>
  </mc:AlternateContent>
  <xr:revisionPtr revIDLastSave="0" documentId="13_ncr:1_{BEC90CCD-0BBC-433A-B323-4CDE4B9EE23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GV" sheetId="2" state="veryHidden" r:id="rId1"/>
    <sheet name="KLCT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a1" hidden="1">{"'Sheet1'!$L$16"}</definedName>
    <definedName name="_______a129" hidden="1">{"Offgrid",#N/A,FALSE,"OFFGRID";"Region",#N/A,FALSE,"REGION";"Offgrid -2",#N/A,FALSE,"OFFGRID";"WTP",#N/A,FALSE,"WTP";"WTP -2",#N/A,FALSE,"WTP";"Project",#N/A,FALSE,"PROJECT";"Summary -2",#N/A,FALSE,"SUMMARY"}</definedName>
    <definedName name="_______a130" hidden="1">{"Offgrid",#N/A,FALSE,"OFFGRID";"Region",#N/A,FALSE,"REGION";"Offgrid -2",#N/A,FALSE,"OFFGRID";"WTP",#N/A,FALSE,"WTP";"WTP -2",#N/A,FALSE,"WTP";"Project",#N/A,FALSE,"PROJECT";"Summary -2",#N/A,FALSE,"SUMMARY"}</definedName>
    <definedName name="_______Goi8" hidden="1">{"'Sheet1'!$L$16"}</definedName>
    <definedName name="_______Lan1" hidden="1">{"'Sheet1'!$L$16"}</definedName>
    <definedName name="_______LAN3" hidden="1">{"'Sheet1'!$L$16"}</definedName>
    <definedName name="_______PA3" hidden="1">{"'Sheet1'!$L$16"}</definedName>
    <definedName name="_______tt3" hidden="1">{"'Sheet1'!$L$16"}</definedName>
    <definedName name="______a1" hidden="1">{"'Sheet1'!$L$16"}</definedName>
    <definedName name="______a129" hidden="1">{"Offgrid",#N/A,FALSE,"OFFGRID";"Region",#N/A,FALSE,"REGION";"Offgrid -2",#N/A,FALSE,"OFFGRID";"WTP",#N/A,FALSE,"WTP";"WTP -2",#N/A,FALSE,"WTP";"Project",#N/A,FALSE,"PROJECT";"Summary -2",#N/A,FALSE,"SUMMARY"}</definedName>
    <definedName name="______a130" hidden="1">{"Offgrid",#N/A,FALSE,"OFFGRID";"Region",#N/A,FALSE,"REGION";"Offgrid -2",#N/A,FALSE,"OFFGRID";"WTP",#N/A,FALSE,"WTP";"WTP -2",#N/A,FALSE,"WTP";"Project",#N/A,FALSE,"PROJECT";"Summary -2",#N/A,FALSE,"SUMMARY"}</definedName>
    <definedName name="______Coc39" hidden="1">{"'Sheet1'!$L$16"}</definedName>
    <definedName name="______dao2" hidden="1">{"'Sheet1'!$L$16"}</definedName>
    <definedName name="______Goi8" hidden="1">{"'Sheet1'!$L$16"}</definedName>
    <definedName name="______Km266" hidden="1">{"Offgrid",#N/A,FALSE,"OFFGRID";"Region",#N/A,FALSE,"REGION";"Offgrid -2",#N/A,FALSE,"OFFGRID";"WTP",#N/A,FALSE,"WTP";"WTP -2",#N/A,FALSE,"WTP";"Project",#N/A,FALSE,"PROJECT";"Summary -2",#N/A,FALSE,"SUMMARY"}</definedName>
    <definedName name="______Lan1" hidden="1">{"'Sheet1'!$L$16"}</definedName>
    <definedName name="______LAN3" hidden="1">{"'Sheet1'!$L$16"}</definedName>
    <definedName name="______lk2" hidden="1">{"'Sheet1'!$L$16"}</definedName>
    <definedName name="______moi1" hidden="1">{"'Sheet1'!$L$16"}</definedName>
    <definedName name="______PA3" hidden="1">{"'Sheet1'!$L$16"}</definedName>
    <definedName name="______tt3" hidden="1">{"'Sheet1'!$L$16"}</definedName>
    <definedName name="_____a1" hidden="1">{"'Sheet1'!$L$16"}</definedName>
    <definedName name="_____a129" hidden="1">{"Offgrid",#N/A,FALSE,"OFFGRID";"Region",#N/A,FALSE,"REGION";"Offgrid -2",#N/A,FALSE,"OFFGRID";"WTP",#N/A,FALSE,"WTP";"WTP -2",#N/A,FALSE,"WTP";"Project",#N/A,FALSE,"PROJECT";"Summary -2",#N/A,FALSE,"SUMMARY"}</definedName>
    <definedName name="_____a130" hidden="1">{"Offgrid",#N/A,FALSE,"OFFGRID";"Region",#N/A,FALSE,"REGION";"Offgrid -2",#N/A,FALSE,"OFFGRID";"WTP",#N/A,FALSE,"WTP";"WTP -2",#N/A,FALSE,"WTP";"Project",#N/A,FALSE,"PROJECT";"Summary -2",#N/A,FALSE,"SUMMARY"}</definedName>
    <definedName name="_____Goi8" hidden="1">{"'Sheet1'!$L$16"}</definedName>
    <definedName name="_____Lan1" hidden="1">{"'Sheet1'!$L$16"}</definedName>
    <definedName name="_____LAN3" hidden="1">{"'Sheet1'!$L$16"}</definedName>
    <definedName name="_____PA3" hidden="1">{"'Sheet1'!$L$16"}</definedName>
    <definedName name="_____tt3" hidden="1">{"'Sheet1'!$L$16"}</definedName>
    <definedName name="____a1" hidden="1">{"'Sheet1'!$L$16"}</definedName>
    <definedName name="____a129" hidden="1">{"Offgrid",#N/A,FALSE,"OFFGRID";"Region",#N/A,FALSE,"REGION";"Offgrid -2",#N/A,FALSE,"OFFGRID";"WTP",#N/A,FALSE,"WTP";"WTP -2",#N/A,FALSE,"WTP";"Project",#N/A,FALSE,"PROJECT";"Summary -2",#N/A,FALSE,"SUMMARY"}</definedName>
    <definedName name="____a130" hidden="1">{"Offgrid",#N/A,FALSE,"OFFGRID";"Region",#N/A,FALSE,"REGION";"Offgrid -2",#N/A,FALSE,"OFFGRID";"WTP",#N/A,FALSE,"WTP";"WTP -2",#N/A,FALSE,"WTP";"Project",#N/A,FALSE,"PROJECT";"Summary -2",#N/A,FALSE,"SUMMARY"}</definedName>
    <definedName name="____A2" hidden="1">{"'Sheet1'!$L$16"}</definedName>
    <definedName name="____Coc39" hidden="1">{"'Sheet1'!$L$16"}</definedName>
    <definedName name="____dao2" hidden="1">{"'Sheet1'!$L$16"}</definedName>
    <definedName name="____Goi8" hidden="1">{"'Sheet1'!$L$16"}</definedName>
    <definedName name="____h1" hidden="1">{"'Sheet1'!$L$16"}</definedName>
    <definedName name="____hu1" hidden="1">{"'Sheet1'!$L$16"}</definedName>
    <definedName name="____hu2" hidden="1">{"'Sheet1'!$L$16"}</definedName>
    <definedName name="____hu5" hidden="1">{"'Sheet1'!$L$16"}</definedName>
    <definedName name="____hu6" hidden="1">{"'Sheet1'!$L$16"}</definedName>
    <definedName name="____Km266" hidden="1">{"Offgrid",#N/A,FALSE,"OFFGRID";"Region",#N/A,FALSE,"REGION";"Offgrid -2",#N/A,FALSE,"OFFGRID";"WTP",#N/A,FALSE,"WTP";"WTP -2",#N/A,FALSE,"WTP";"Project",#N/A,FALSE,"PROJECT";"Summary -2",#N/A,FALSE,"SUMMARY"}</definedName>
    <definedName name="____Lan1" hidden="1">{"'Sheet1'!$L$16"}</definedName>
    <definedName name="____LAN3" hidden="1">{"'Sheet1'!$L$16"}</definedName>
    <definedName name="____lk2" hidden="1">{"'Sheet1'!$L$16"}</definedName>
    <definedName name="____moi1" hidden="1">{"'Sheet1'!$L$16"}</definedName>
    <definedName name="____NSO2" hidden="1">{"'Sheet1'!$L$16"}</definedName>
    <definedName name="____PA3" hidden="1">{"'Sheet1'!$L$16"}</definedName>
    <definedName name="____tt3" hidden="1">{"'Sheet1'!$L$16"}</definedName>
    <definedName name="____TT31" hidden="1">{"'Sheet1'!$L$16"}</definedName>
    <definedName name="___a1" hidden="1">{"'Sheet1'!$L$16"}</definedName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_a2" hidden="1">{"'Sheet1'!$L$16"}</definedName>
    <definedName name="___Coc39" hidden="1">{"'Sheet1'!$L$16"}</definedName>
    <definedName name="___dao2" hidden="1">{"'Sheet1'!$L$16"}</definedName>
    <definedName name="___Goi8" hidden="1">{"'Sheet1'!$L$16"}</definedName>
    <definedName name="___h1" hidden="1">{"'Sheet1'!$L$16"}</definedName>
    <definedName name="___hu1" hidden="1">{"'Sheet1'!$L$16"}</definedName>
    <definedName name="___hu2" hidden="1">{"'Sheet1'!$L$16"}</definedName>
    <definedName name="___hu5" hidden="1">{"'Sheet1'!$L$16"}</definedName>
    <definedName name="___hu6" hidden="1">{"'Sheet1'!$L$16"}</definedName>
    <definedName name="___Km266" hidden="1">{"Offgrid",#N/A,FALSE,"OFFGRID";"Region",#N/A,FALSE,"REGION";"Offgrid -2",#N/A,FALSE,"OFFGRID";"WTP",#N/A,FALSE,"WTP";"WTP -2",#N/A,FALSE,"WTP";"Project",#N/A,FALSE,"PROJECT";"Summary -2",#N/A,FALSE,"SUMMARY"}</definedName>
    <definedName name="___Lan1" hidden="1">{"'Sheet1'!$L$16"}</definedName>
    <definedName name="___LAN3" hidden="1">{"'Sheet1'!$L$16"}</definedName>
    <definedName name="___lk2" hidden="1">{"'Sheet1'!$L$16"}</definedName>
    <definedName name="___moi1" hidden="1">{"'Sheet1'!$L$16"}</definedName>
    <definedName name="___NSO2" hidden="1">{"'Sheet1'!$L$16"}</definedName>
    <definedName name="___PA3" hidden="1">{"'Sheet1'!$L$16"}</definedName>
    <definedName name="___tt3" hidden="1">{"'Sheet1'!$L$16"}</definedName>
    <definedName name="___TT31" hidden="1">{"'Sheet1'!$L$16"}</definedName>
    <definedName name="__4_0xoa_" hidden="1">#REF!</definedName>
    <definedName name="__a1" hidden="1">{"'Sheet1'!$L$16"}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a2" hidden="1">{"'Sheet1'!$L$16"}</definedName>
    <definedName name="__Goi8" hidden="1">{"'Sheet1'!$L$16"}</definedName>
    <definedName name="__h1" hidden="1">{"'Sheet1'!$L$16"}</definedName>
    <definedName name="__hu1" hidden="1">{"'Sheet1'!$L$16"}</definedName>
    <definedName name="__hu2" hidden="1">{"'Sheet1'!$L$16"}</definedName>
    <definedName name="__hu5" hidden="1">{"'Sheet1'!$L$16"}</definedName>
    <definedName name="__hu6" hidden="1">{"'Sheet1'!$L$16"}</definedName>
    <definedName name="__IntlFixup" hidden="1">TRUE</definedName>
    <definedName name="__Lan1" hidden="1">{"'Sheet1'!$L$16"}</definedName>
    <definedName name="__LAN3" hidden="1">{"'Sheet1'!$L$16"}</definedName>
    <definedName name="__lk2" hidden="1">{"'Sheet1'!$L$16"}</definedName>
    <definedName name="__NSO2" hidden="1">{"'Sheet1'!$L$16"}</definedName>
    <definedName name="__PA3" hidden="1">{"'Sheet1'!$L$16"}</definedName>
    <definedName name="__TH7" hidden="1">{"'Sheet1'!$L$16"}</definedName>
    <definedName name="__THt4" hidden="1">{"'Sheet1'!$L$16"}</definedName>
    <definedName name="__tt3" hidden="1">{"'Sheet1'!$L$16"}</definedName>
    <definedName name="__TT31" hidden="1">{"'Sheet1'!$L$16"}</definedName>
    <definedName name="_1___0ten_" hidden="1">#REF!</definedName>
    <definedName name="_2___0xoa_" hidden="1">#REF!</definedName>
    <definedName name="_2_0ten_" hidden="1">#REF!</definedName>
    <definedName name="_3_0ten_" hidden="1">#REF!</definedName>
    <definedName name="_4_0ten_" hidden="1">#REF!</definedName>
    <definedName name="_4_0xoa_" hidden="1">#REF!</definedName>
    <definedName name="_8_0xoa_" hidden="1">#REF!</definedName>
    <definedName name="_a1" hidden="1">{"'Sheet1'!$L$16"}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a2" hidden="1">{"'Sheet1'!$L$16"}</definedName>
    <definedName name="_Builtin155" hidden="1">#N/A</definedName>
    <definedName name="_Coc39" hidden="1">{"'Sheet1'!$L$16"}</definedName>
    <definedName name="_d1500" hidden="1">{"'Sheet1'!$L$16"}</definedName>
    <definedName name="_dao2" hidden="1">{"'Sheet1'!$L$16"}</definedName>
    <definedName name="_Fill" hidden="1">#REF!</definedName>
    <definedName name="_xlnm._FilterDatabase" hidden="1">#REF!</definedName>
    <definedName name="_Goi8" hidden="1">{"'Sheet1'!$L$16"}</definedName>
    <definedName name="_h1" hidden="1">{"'Sheet1'!$L$16"}</definedName>
    <definedName name="_hu1" hidden="1">{"'Sheet1'!$L$16"}</definedName>
    <definedName name="_hu2" hidden="1">{"'Sheet1'!$L$16"}</definedName>
    <definedName name="_hu5" hidden="1">{"'Sheet1'!$L$16"}</definedName>
    <definedName name="_hu6" hidden="1">{"'Sheet1'!$L$16"}</definedName>
    <definedName name="_Key1" hidden="1">#REF!</definedName>
    <definedName name="_Key2" hidden="1">#REF!</definedName>
    <definedName name="_Km266" hidden="1">{"Offgrid",#N/A,FALSE,"OFFGRID";"Region",#N/A,FALSE,"REGION";"Offgrid -2",#N/A,FALSE,"OFFGRID";"WTP",#N/A,FALSE,"WTP";"WTP -2",#N/A,FALSE,"WTP";"Project",#N/A,FALSE,"PROJECT";"Summary -2",#N/A,FALSE,"SUMMARY"}</definedName>
    <definedName name="_Lan1" hidden="1">{"'Sheet1'!$L$16"}</definedName>
    <definedName name="_LAN3" hidden="1">{"'Sheet1'!$L$16"}</definedName>
    <definedName name="_list">INDIRECT([1]Ts!$M$16)</definedName>
    <definedName name="_lk2" hidden="1">{"'Sheet1'!$L$16"}</definedName>
    <definedName name="_M2" hidden="1">{"'Sheet1'!$L$16"}</definedName>
    <definedName name="_moi1" hidden="1">{"'Sheet1'!$L$16"}</definedName>
    <definedName name="_NSO2" hidden="1">{"'Sheet1'!$L$16"}</definedName>
    <definedName name="_Order1" hidden="1">255</definedName>
    <definedName name="_Order2" hidden="1">255</definedName>
    <definedName name="_PA3" hidden="1">{"'Sheet1'!$L$16"}</definedName>
    <definedName name="_Parse_Out" hidden="1">[2]Quantity!#REF!</definedName>
    <definedName name="_Sort" hidden="1">#REF!</definedName>
    <definedName name="_TH7" hidden="1">{"'Sheet1'!$L$16"}</definedName>
    <definedName name="_THt4" hidden="1">{"'Sheet1'!$L$16"}</definedName>
    <definedName name="_tt3" hidden="1">{"'Sheet1'!$L$16"}</definedName>
    <definedName name="_TT31" hidden="1">{"'Sheet1'!$L$16"}</definedName>
    <definedName name="_xl150">#REF!</definedName>
    <definedName name="â" hidden="1">{"'Sheet1'!$L$16"}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29_xoaxoa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130_xoaxoa" hidden="1">{"Offgrid",#N/A,FALSE,"OFFGRID";"Region",#N/A,FALSE,"REGION";"Offgrid -2",#N/A,FALSE,"OFFGRID";"WTP",#N/A,FALSE,"WTP";"WTP -2",#N/A,FALSE,"WTP";"Project",#N/A,FALSE,"PROJECT";"Summary -2",#N/A,FALSE,"SUMMARY"}</definedName>
    <definedName name="aaaaaa" hidden="1">{"Offgrid",#N/A,FALSE,"OFFGRID";"Region",#N/A,FALSE,"REGION";"Offgrid -2",#N/A,FALSE,"OFFGRID";"WTP",#N/A,FALSE,"WTP";"WTP -2",#N/A,FALSE,"WTP";"Project",#N/A,FALSE,"PROJECT";"Summary -2",#N/A,FALSE,"SUMMARY"}</definedName>
    <definedName name="AccessDatabase" hidden="1">"C:\My Documents\LeBinh\Xls\VP Cong ty\FORM.mdb"</definedName>
    <definedName name="Actual">(PeriodInActual*('[1]Tien do TV'!$J1&gt;0))*PeriodInPlan</definedName>
    <definedName name="ActualBeyond">PeriodInActual*('[1]Tien do TV'!$J1&gt;0)</definedName>
    <definedName name="ADADADD" hidden="1">{"'Sheet1'!$L$16"}</definedName>
    <definedName name="aee" hidden="1">{"'Sheet1'!$L$16"}</definedName>
    <definedName name="anscount" hidden="1">1</definedName>
    <definedName name="Antoan" hidden="1">{"'Sheet1'!$L$16"}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fsf" hidden="1">{"'Sheet1'!$L$16"}</definedName>
    <definedName name="asssss" hidden="1">{"'Sheet1'!$L$16"}</definedName>
    <definedName name="ATGT" hidden="1">{"'Sheet1'!$L$16"}</definedName>
    <definedName name="baocao_">[1]Ts!$K$19</definedName>
    <definedName name="bbbb" hidden="1">{"Offgrid",#N/A,FALSE,"OFFGRID";"Region",#N/A,FALSE,"REGION";"Offgrid -2",#N/A,FALSE,"OFFGRID";"WTP",#N/A,FALSE,"WTP";"WTP -2",#N/A,FALSE,"WTP";"Project",#N/A,FALSE,"PROJECT";"Summary -2",#N/A,FALSE,"SUMMARY"}</definedName>
    <definedName name="BG_Del" hidden="1">15</definedName>
    <definedName name="BG_Ins" hidden="1">4</definedName>
    <definedName name="BG_Mod" hidden="1">6</definedName>
    <definedName name="BHDB" hidden="1">{"'Sheet1'!$L$16"}</definedName>
    <definedName name="Bien1" hidden="1">#REF!</definedName>
    <definedName name="BTK">[1]Ts!$K$18</definedName>
    <definedName name="btl" hidden="1">{"'Sheet1'!$L$16"}</definedName>
    <definedName name="ccc" hidden="1">{"'Sheet1'!$L$16"}</definedName>
    <definedName name="CCT">[1]Ts!$K$17</definedName>
    <definedName name="CF_TDGDD">[1]Config!$C$101</definedName>
    <definedName name="CF_TDNCXD">[1]Config!$C$100</definedName>
    <definedName name="CF1_a129" hidden="1">{"Offgrid",#N/A,FALSE,"OFFGRID";"Region",#N/A,FALSE,"REGION";"Offgrid -2",#N/A,FALSE,"OFFGRID";"WTP",#N/A,FALSE,"WTP";"WTP -2",#N/A,FALSE,"WTP";"Project",#N/A,FALSE,"PROJECT";"Summary -2",#N/A,FALSE,"SUMMARY"}</definedName>
    <definedName name="Chdate" hidden="1">#REF!</definedName>
    <definedName name="chl" hidden="1">{"'Sheet1'!$L$16"}</definedName>
    <definedName name="chuyen" hidden="1">{"'Sheet1'!$L$16"}</definedName>
    <definedName name="Coc_60" hidden="1">{"'Sheet1'!$L$16"}</definedName>
    <definedName name="cocly" hidden="1">{"'Sheet1'!$L$16"}</definedName>
    <definedName name="Code" hidden="1">#REF!</definedName>
    <definedName name="CONGPA1" hidden="1">{"'Sheet1'!$L$16"}</definedName>
    <definedName name="CPDP_GDP1">'[1]CP Du phong'!$D$45</definedName>
    <definedName name="CPDP_PS1">'[1]CP Du phong'!$C$13</definedName>
    <definedName name="CPM" hidden="1">{#N/A,#N/A,FALSE,"Chi tiÆt"}</definedName>
    <definedName name="CPMTCgld">IF('[1]THCP Lap dat'!D1=0,"C+CLM",IF('[1]THCP Lap dat'!$D$12&lt;&gt;0,IF('[1]THCP Lap dat'!E1&lt;&gt;0,"C*"&amp;'[1]THCP Lap dat'!D1&amp;"*"&amp;'[1]THCP Lap dat'!E1&amp;"+CLM","C*"&amp;'[1]THCP Lap dat'!D1&amp;"+CLM"),IF('[1]THCP Lap dat'!E1&lt;&gt;0,"C*"&amp;'[1]THCP Lap dat'!D1&amp;"*"&amp;'[1]THCP Lap dat'!E1,"C*"&amp;'[1]THCP Lap dat'!D1)))</definedName>
    <definedName name="CPMTCgxd">IF('[1]THCP xay dung'!D1=0,"C+CLM",IF('[1]THCP xay dung'!$D$12&lt;&gt;0,IF('[1]THCP xay dung'!E1&lt;&gt;0,"C*"&amp;'[1]THCP xay dung'!D1&amp;"*"&amp;'[1]THCP xay dung'!E1&amp;"+CLM","C*"&amp;'[1]THCP xay dung'!D1&amp;"+CLM"),IF('[1]THCP xay dung'!E1&lt;&gt;0,"C*"&amp;'[1]THCP xay dung'!D1&amp;"*"&amp;'[1]THCP xay dung'!E1,"C*"&amp;'[1]THCP xay dung'!D1)))</definedName>
    <definedName name="CPNCgld">IF('[1]THCP Lap dat'!D1=0,"B+CLNC",IF('[1]THCP Lap dat'!$D$10&lt;&gt;0,IF('[1]THCP Lap dat'!E1&lt;&gt;0,"B*"&amp;'[1]THCP Lap dat'!D1&amp;"*"&amp;'[1]THCP Lap dat'!E1&amp;"+CLNC","B*"&amp;'[1]THCP Lap dat'!D1&amp;"+CLNC"),IF('[1]THCP Lap dat'!E1&lt;&gt;0,"B*"&amp;'[1]THCP Lap dat'!D1&amp;"*"&amp;'[1]THCP Lap dat'!E1,"B*"&amp;'[1]THCP Lap dat'!D1)))</definedName>
    <definedName name="CPNCgxd">IF('[1]THCP xay dung'!D1=0,"B+CLNC",IF('[1]THCP xay dung'!$D$10&lt;&gt;0,IF('[1]THCP xay dung'!E1&lt;&gt;0,"B*"&amp;'[1]THCP xay dung'!D1&amp;"*"&amp;'[1]THCP xay dung'!E1&amp;"+CLNC","B*"&amp;'[1]THCP xay dung'!D1&amp;"+CLNC"),IF('[1]THCP xay dung'!E1&lt;&gt;0,"B*"&amp;'[1]THCP xay dung'!D1&amp;"*"&amp;'[1]THCP xay dung'!E1,"B*"&amp;'[1]THCP xay dung'!D1)))</definedName>
    <definedName name="CPVLgld">IF('[1]THCP Lap dat'!D1=0,"A+CLVL",IF('[1]THCP Lap dat'!B1048571=0,"A*"&amp;'[1]THCP Lap dat'!D1,"(A + CLVL) * "&amp;'[1]THCP Lap dat'!D1))</definedName>
    <definedName name="CTCT1" hidden="1">{"'Sheet1'!$L$16"}</definedName>
    <definedName name="CTGS" hidden="1">{"'Sheet1'!$L$16"}</definedName>
    <definedName name="ctieu" hidden="1">{"'Sheet1'!$L$16"}</definedName>
    <definedName name="CurDate" hidden="1">#REF!</definedName>
    <definedName name="cv">[3]gvl!$N$17</definedName>
    <definedName name="d" hidden="1">{"'Sheet1'!$L$16"}</definedName>
    <definedName name="data1" hidden="1">#REF!</definedName>
    <definedName name="data2" hidden="1">#REF!</definedName>
    <definedName name="data3" hidden="1">#REF!</definedName>
    <definedName name="dd1x2">[3]gvl!$N$9</definedName>
    <definedName name="dddddd" hidden="1">{"Offgrid",#N/A,FALSE,"OFFGRID";"Region",#N/A,FALSE,"REGION";"Offgrid -2",#N/A,FALSE,"OFFGRID";"WTP",#N/A,FALSE,"WTP";"WTP -2",#N/A,FALSE,"WTP";"Project",#N/A,FALSE,"PROJECT";"Summary -2",#N/A,FALSE,"SUMMARY"}</definedName>
    <definedName name="DenDK" hidden="1">{"'Sheet1'!$L$16"}</definedName>
    <definedName name="DFSDF" hidden="1">{"'Sheet1'!$L$16"}</definedName>
    <definedName name="dgctp2" hidden="1">{"'Sheet1'!$L$16"}</definedName>
    <definedName name="dghdhdh" hidden="1">{"'Sheet1'!$L$16"}</definedName>
    <definedName name="dghgdf" hidden="1">{"'Sheet1'!$L$16"}</definedName>
    <definedName name="dh" hidden="1">{"'Sheet1'!$L$16"}</definedName>
    <definedName name="dien">[1]Ts!$N$63</definedName>
    <definedName name="diezel">[1]Ts!$N$62</definedName>
    <definedName name="Discount" hidden="1">#REF!</definedName>
    <definedName name="display_area_2" hidden="1">#REF!</definedName>
    <definedName name="dongia">#REF!</definedName>
    <definedName name="dstret" hidden="1">{"Offgrid",#N/A,FALSE,"OFFGRID";"Region",#N/A,FALSE,"REGION";"Offgrid -2",#N/A,FALSE,"OFFGRID";"WTP",#N/A,FALSE,"WTP";"WTP -2",#N/A,FALSE,"WTP";"Project",#N/A,FALSE,"PROJECT";"Summary -2",#N/A,FALSE,"SUMMARY"}</definedName>
    <definedName name="dthft" hidden="1">{"'Sheet1'!$L$16"}</definedName>
    <definedName name="Duongnaco" hidden="1">{"'Sheet1'!$L$16"}</definedName>
    <definedName name="DWPRICE" hidden="1">[4]Quantity!#REF!</definedName>
    <definedName name="FCode" hidden="1">#REF!</definedName>
    <definedName name="fcvf" hidden="1">{"'Sheet1'!$L$16"}</definedName>
    <definedName name="fdfsf" hidden="1">{#N/A,#N/A,FALSE,"Chi tiÆt"}</definedName>
    <definedName name="ff" hidden="1">{"'Sheet1'!$L$16"}</definedName>
    <definedName name="FiLL" hidden="1">#REF!</definedName>
    <definedName name="flist">[1]Ts!$BG$4:INDEX([1]Ts!$BG$4:$BG$33,COUNTIF([1]Ts!$BG$4:$BG$33,"?*"))</definedName>
    <definedName name="fsdfdsf" hidden="1">{"'Sheet1'!$L$16"}</definedName>
    <definedName name="g" hidden="1">{"'Sheet1'!$L$16"}</definedName>
    <definedName name="ggg" hidden="1">{"'Sheet1'!$L$16"}</definedName>
    <definedName name="GKS">[1]Ts!$O$30</definedName>
    <definedName name="GLDtt">'[1]THDT goi thau TB'!$F$8</definedName>
    <definedName name="GQLDA">'[1]Tong hop kinh phi'!$F$10</definedName>
    <definedName name="GTBtt">'[1]Tong hop kinh phi'!$F$9</definedName>
    <definedName name="GTTB">[1]Ts!$O$29</definedName>
    <definedName name="GTTC">[1]Ts!$O$28</definedName>
    <definedName name="GTTV">[1]Ts!$O$27</definedName>
    <definedName name="GVL">#REF!</definedName>
    <definedName name="GXDtt">'[1]Tong hop kinh phi'!$F$8</definedName>
    <definedName name="h" hidden="1">{"'Sheet1'!$L$16"}</definedName>
    <definedName name="h_xoa" hidden="1">{"'Sheet1'!$L$16"}</definedName>
    <definedName name="h_xoa2" hidden="1">{"'Sheet1'!$L$16"}</definedName>
    <definedName name="hbbbbbb" hidden="1">{"'Sheet1'!$L$16"}</definedName>
    <definedName name="HCNA" hidden="1">{"'Sheet1'!$L$16"}</definedName>
    <definedName name="hdfhf" hidden="1">{"'Sheet1'!$L$16"}</definedName>
    <definedName name="hhggf" hidden="1">{"'Sheet1'!$L$16"}</definedName>
    <definedName name="hhh" hidden="1">{"'Sheet1'!$L$16"}</definedName>
    <definedName name="hhhhh" hidden="1">{"'Sheet1'!$L$16"}</definedName>
    <definedName name="hhhhhh" hidden="1">{"'Sheet1'!$L$16"}</definedName>
    <definedName name="hhhhhu" hidden="1">{"'Sheet1'!$L$16"}</definedName>
    <definedName name="HiddenRows" hidden="1">#REF!</definedName>
    <definedName name="htlm" hidden="1">{"'Sheet1'!$L$16"}</definedName>
    <definedName name="HTML_CodePage" hidden="1">950</definedName>
    <definedName name="HTML_Control" hidden="1">{"'Sheet1'!$L$16"}</definedName>
    <definedName name="html_control_xoa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mll" hidden="1">{"'Sheet1'!$L$16"}</definedName>
    <definedName name="htrhrt" hidden="1">{"'Sheet1'!$L$16"}</definedName>
    <definedName name="hu" hidden="1">{"'Sheet1'!$L$16"}</definedName>
    <definedName name="huy" hidden="1">{"'Sheet1'!$L$16"}</definedName>
    <definedName name="huy_xoa" hidden="1">{"'Sheet1'!$L$16"}</definedName>
    <definedName name="huy_xoa2" hidden="1">{"'Sheet1'!$L$16"}</definedName>
    <definedName name="huyy" hidden="1">{"'Sheet1'!$L$16"}</definedName>
    <definedName name="huyyy" hidden="1">{"'Sheet1'!$L$16"}</definedName>
    <definedName name="Ìag" hidden="1">{"'Sheet1'!$L$16"}</definedName>
    <definedName name="j" hidden="1">{"'Sheet1'!$L$16"}</definedName>
    <definedName name="jjj" hidden="1">{#N/A,#N/A,FALSE,"Sheet1"}</definedName>
    <definedName name="k" hidden="1">{"Offgrid",#N/A,FALSE,"OFFGRID";"Region",#N/A,FALSE,"REGION";"Offgrid -2",#N/A,FALSE,"OFFGRID";"WTP",#N/A,FALSE,"WTP";"WTP -2",#N/A,FALSE,"WTP";"Project",#N/A,FALSE,"PROJECT";"Summary -2",#N/A,FALSE,"SUMMARY"}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_xoa2" hidden="1">{"Offgrid",#N/A,FALSE,"OFFGRID";"Region",#N/A,FALSE,"REGION";"Offgrid -2",#N/A,FALSE,"OFFGRID";"WTP",#N/A,FALSE,"WTP";"WTP -2",#N/A,FALSE,"WTP";"Project",#N/A,FALSE,"PROJECT";"Summary -2",#N/A,FALSE,"SUMMARY"}</definedName>
    <definedName name="khongtruotgia" hidden="1">{"'Sheet1'!$L$16"}</definedName>
    <definedName name="KLduonggiaods" hidden="1">{"'Sheet1'!$L$16"}</definedName>
    <definedName name="kltn3" hidden="1">{"'Sheet1'!$L$16"}</definedName>
    <definedName name="l" hidden="1">{"'Sheet1'!$L$16"}</definedName>
    <definedName name="lan" hidden="1">{#N/A,#N/A,TRUE,"BT M200 da 10x20"}</definedName>
    <definedName name="LNC_dauvao">[1]Ts!$N$46</definedName>
    <definedName name="LoaiCongTrinh">[1]Ts!$K$15</definedName>
    <definedName name="LTTC">[1]Ts!$N$48</definedName>
    <definedName name="LTTV">[1]Ts!$N$49</definedName>
    <definedName name="M">#REF!</definedName>
    <definedName name="mo" hidden="1">{"'Sheet1'!$L$16"}</definedName>
    <definedName name="moi" hidden="1">{"'Sheet1'!$L$16"}</definedName>
    <definedName name="Ne" hidden="1">{"'Sheet1'!$L$16"}</definedName>
    <definedName name="NEWNAME" hidden="1">{#N/A,#N/A,FALSE,"CCTV"}</definedName>
    <definedName name="ngu" hidden="1">{"'Sheet1'!$L$16"}</definedName>
    <definedName name="NHANH2_CG4" hidden="1">{"'Sheet1'!$L$16"}</definedName>
    <definedName name="nnn" hidden="1">{"'Sheet1'!$L$16"}</definedName>
    <definedName name="nuoc">[3]gvl!$N$38</definedName>
    <definedName name="o" hidden="1">{"'Sheet1'!$L$16"}</definedName>
    <definedName name="OrderTable" hidden="1">#REF!</definedName>
    <definedName name="PC_DH">[1]Ts!$N$56</definedName>
    <definedName name="PC_KV">[1]Ts!$N$54</definedName>
    <definedName name="PC_LD">[1]Ts!$N$50</definedName>
    <definedName name="PercentComplete">PercentCompleteBeyond*PeriodInPlan</definedName>
    <definedName name="PercentCompleteBeyond">('[1]Tien do TV'!A$7=MEDIAN('[1]Tien do TV'!A$7,'[1]Tien do TV'!$J1,'[1]Tien do TV'!$J1+'[1]Tien do TV'!$K1)*('[1]Tien do TV'!$J1&gt;0))*(('[1]Tien do TV'!A$7&lt;(INT('[1]Tien do TV'!$J1+'[1]Tien do TV'!$K1*'[1]Tien do TV'!$L1)))+('[1]Tien do TV'!A$7='[1]Tien do TV'!$J1))*('[1]Tien do TV'!$L1&gt;0)</definedName>
    <definedName name="period_selected">'[1]Tien do TV'!$P$1</definedName>
    <definedName name="PeriodInActual">'[1]Tien do TV'!A$7=MEDIAN('[1]Tien do TV'!A$7,'[1]Tien do TV'!$J1,'[1]Tien do TV'!$J1+'[1]Tien do TV'!$K1-1)</definedName>
    <definedName name="PeriodInPlan">'[1]Tien do TV'!A$7=MEDIAN('[1]Tien do TV'!A$7,'[1]Tien do TV'!$F1,'[1]Tien do TV'!$F1+'[1]Tien do TV'!$G1-1)</definedName>
    <definedName name="PL" hidden="1">{"'Sheet1'!$L$16"}</definedName>
    <definedName name="Plan">PeriodInPlan*('[1]Tien do TV'!$F1&gt;0)</definedName>
    <definedName name="PlucBcaoTD" hidden="1">{"'Sheet1'!$L$16"}</definedName>
    <definedName name="PMS" hidden="1">{"'Sheet1'!$L$16"}</definedName>
    <definedName name="pope" hidden="1">{"'Sheet1'!$L$16"}</definedName>
    <definedName name="_xlnm.Print_Area" localSheetId="1">KLCT!$A$1:$F$48</definedName>
    <definedName name="_xlnm.Print_Titles" localSheetId="1">KLCT!$5:$7</definedName>
    <definedName name="ProdForm" hidden="1">#REF!</definedName>
    <definedName name="Product" hidden="1">#REF!</definedName>
    <definedName name="QHĐT">[1]QD79!$AB$274</definedName>
    <definedName name="QQ" hidden="1">{"'Sheet1'!$L$16"}</definedName>
    <definedName name="qwe" hidden="1">{"'Sheet1'!$L$16"}</definedName>
    <definedName name="Ranhxay" hidden="1">{"'Sheet1'!$L$16"}</definedName>
    <definedName name="RCArea" hidden="1">#REF!</definedName>
    <definedName name="sas" hidden="1">{"'Sheet1'!$L$16"}</definedName>
    <definedName name="sda">[5]XL4Poppy!$C$4</definedName>
    <definedName name="sdf" hidden="1">{"'Sheet1'!$L$16"}</definedName>
    <definedName name="sdfsdf" hidden="1">{"'Sheet1'!$L$16"}</definedName>
    <definedName name="sencount" hidden="1">1</definedName>
    <definedName name="sfsd" hidden="1">{"'Sheet1'!$L$16"}</definedName>
    <definedName name="Sosanh2" hidden="1">{"'Sheet1'!$L$16"}</definedName>
    <definedName name="SpecialPrice" hidden="1">#REF!</definedName>
    <definedName name="SS" hidden="1">{"'Sheet1'!$L$16"}</definedName>
    <definedName name="ssssssss" hidden="1">{"Offgrid",#N/A,FALSE,"OFFGRID";"Region",#N/A,FALSE,"REGION";"Offgrid -2",#N/A,FALSE,"OFFGRID";"WTP",#N/A,FALSE,"WTP";"WTP -2",#N/A,FALSE,"WTP";"Project",#N/A,FALSE,"PROJECT";"Summary -2",#N/A,FALSE,"SUMMARY"}</definedName>
    <definedName name="T.3" hidden="1">{"'Sheet1'!$L$16"}</definedName>
    <definedName name="tbl_ProdInfo" hidden="1">#REF!</definedName>
    <definedName name="TBTT">[1]QD79!$Q$40</definedName>
    <definedName name="tha" hidden="1">{"'Sheet1'!$L$16"}</definedName>
    <definedName name="Thang1" hidden="1">{"'Sheet1'!$L$16"}</definedName>
    <definedName name="thang10" hidden="1">{"'Sheet1'!$L$16"}</definedName>
    <definedName name="thanh" hidden="1">{"'Sheet1'!$L$16"}</definedName>
    <definedName name="thau">[6]dongiaThau!$A$8:$I$1593</definedName>
    <definedName name="THCP_C">'[1]THCP xay dung'!$D$19</definedName>
    <definedName name="THCP_CPDP">'[1]THCP xay dung'!$D$28</definedName>
    <definedName name="THCP_G">'[1]THCP xay dung'!$D$25</definedName>
    <definedName name="THCP_GTGT">'[1]THCP xay dung'!$D$26</definedName>
    <definedName name="THCP_GXD">'[1]THCP xay dung'!$D$27</definedName>
    <definedName name="THCP_hsCPDP">'[1]THCP xay dung'!$F$28</definedName>
    <definedName name="THCP_hsGTGT">'[1]THCP xay dung'!$F$26</definedName>
    <definedName name="THCP_hsTL">'[1]THCP xay dung'!$F$24</definedName>
    <definedName name="THCP_NC">'[1]THCP xay dung'!$D$15</definedName>
    <definedName name="THCP_T">'[1]THCP xay dung'!$D$17</definedName>
    <definedName name="THCP_TL">'[1]THCP xay dung'!$D$24</definedName>
    <definedName name="THLD_C">'[1]THCP Lap dat'!$D$18</definedName>
    <definedName name="THLD_CPDP">'[1]THCP Lap dat'!$D$23</definedName>
    <definedName name="THLD_G">'[1]THCP Lap dat'!$D$20</definedName>
    <definedName name="THLD_GLD">'[1]THCP Lap dat'!$D$22</definedName>
    <definedName name="THLD_GTGT">'[1]THCP Lap dat'!$D$21</definedName>
    <definedName name="THLD_hsCPDP">'[1]THCP Lap dat'!$F$23</definedName>
    <definedName name="THLD_hsGTGT">'[1]THCP Lap dat'!$F$21</definedName>
    <definedName name="THLD_hsTL">'[1]THCP Lap dat'!$F$19</definedName>
    <definedName name="THLD_M">'[1]THCP Lap dat'!$D$16</definedName>
    <definedName name="THLD_NC">'[1]THCP Lap dat'!$D$15</definedName>
    <definedName name="THLD_T">'[1]THCP Lap dat'!$D$17</definedName>
    <definedName name="THLD_TL">'[1]THCP Lap dat'!$D$19</definedName>
    <definedName name="THLD_VL">'[1]THCP Lap dat'!$D$14</definedName>
    <definedName name="thu" hidden="1">{"'Sheet1'!$L$16"}</definedName>
    <definedName name="thuy" hidden="1">{"'Sheet1'!$L$16"}</definedName>
    <definedName name="Tichluylw" hidden="1">{"'Sheet1'!$L$16"}</definedName>
    <definedName name="TL_GSXD">[1]QD79!$H$19</definedName>
    <definedName name="TL_HSMTXD">[1]QD79!$H$17</definedName>
    <definedName name="TL_Ktoan">[1]QD79!$H$37</definedName>
    <definedName name="TL_LDA_BCKTKT">[1]QD79!$H$10</definedName>
    <definedName name="TL_PTDDTXD">[7]QD79!$H$42</definedName>
    <definedName name="TL_PTDTKKT">[7]QD79!$H$41</definedName>
    <definedName name="TL_TDDA">[7]QD79!$H$34</definedName>
    <definedName name="TL_TTraDT">[1]QD79!$H$15</definedName>
    <definedName name="TL_TTraQTV">[1]QD79!$H$38</definedName>
    <definedName name="TL_TTraTK">[1]QD79!$H$14</definedName>
    <definedName name="TMDT">[1]QD79!$Q$38</definedName>
    <definedName name="TMĐT">[1]QD79!$L$4</definedName>
    <definedName name="TMDT_CPTB">[1]Ts!$M$26</definedName>
    <definedName name="TMDT_CPXD">[1]Ts!$M$25</definedName>
    <definedName name="TPCP_hsCPC">'[1]THCP xay dung'!$F$19</definedName>
    <definedName name="TPLD_hsCPC">'[1]THCP Lap dat'!$F$18</definedName>
    <definedName name="tr" hidden="1">{#N/A,#N/A,FALSE,"Chi tiÆt"}</definedName>
    <definedName name="tuyennhanh" hidden="1">{"'Sheet1'!$L$16"}</definedName>
    <definedName name="VaDate" hidden="1">#REF!</definedName>
    <definedName name="VarDate" hidden="1">#REF!</definedName>
    <definedName name="VATM" hidden="1">{"'Sheet1'!$L$16"}</definedName>
    <definedName name="vcvc" hidden="1">{"'Sheet1'!$L$16"}</definedName>
    <definedName name="vlct" hidden="1">{"'Sheet1'!$L$16"}</definedName>
    <definedName name="vvvvvvv" hidden="1">{#N/A,#N/A,FALSE,"Chi tiÆt"}</definedName>
    <definedName name="wafef" hidden="1">{"'Sheet1'!$L$16"}</definedName>
    <definedName name="WRITE" hidden="1">{#N/A,#N/A,FALSE,"CCTV"}</definedName>
    <definedName name="wrn.aaa." hidden="1">{#N/A,#N/A,FALSE,"Sheet1";#N/A,#N/A,FALSE,"Sheet1";#N/A,#N/A,FALSE,"Sheet1"}</definedName>
    <definedName name="wrn.aaa.1" hidden="1">{#N/A,#N/A,FALSE,"Sheet1";#N/A,#N/A,FALSE,"Sheet1";#N/A,#N/A,FALSE,"Sheet1"}</definedName>
    <definedName name="wrn.BM." hidden="1">{#N/A,#N/A,FALSE,"CCTV"}</definedName>
    <definedName name="wrn.chi._.tiÆt." hidden="1">{#N/A,#N/A,FALSE,"Chi tiÆt"}</definedName>
    <definedName name="wrn.cong." hidden="1">{#N/A,#N/A,FALSE,"Sheet1"}</definedName>
    <definedName name="wrn.re_xoa2" hidden="1">{"Offgrid",#N/A,FALSE,"OFFGRID";"Region",#N/A,FALSE,"REGION";"Offgrid -2",#N/A,FALSE,"OFFGRID";"WTP",#N/A,FALSE,"WTP";"WTP -2",#N/A,FALSE,"WTP";"Project",#N/A,FALSE,"PROJECT";"Summary -2",#N/A,FALSE,"SUMMARY"}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.vd." hidden="1">{#N/A,#N/A,TRUE,"BT M200 da 10x20"}</definedName>
    <definedName name="wrn.Work._.Report." hidden="1">{"accomplishment",#N/A,FALSE,"Summary Week 3"}</definedName>
    <definedName name="wrn_xoa2" hidden="1">{#N/A,#N/A,FALSE,"Chi tiÆt"}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rnf_xoa2" hidden="1">{"Offgrid",#N/A,FALSE,"OFFGRID";"Region",#N/A,FALSE,"REGION";"Offgrid -2",#N/A,FALSE,"OFFGRID";"WTP",#N/A,FALSE,"WTP";"WTP -2",#N/A,FALSE,"WTP";"Project",#N/A,FALSE,"PROJECT";"Summary -2",#N/A,FALSE,"SUMMARY"}</definedName>
    <definedName name="wwwwwww" hidden="1">{"Offgrid",#N/A,FALSE,"OFFGRID";"Region",#N/A,FALSE,"REGION";"Offgrid -2",#N/A,FALSE,"OFFGRID";"WTP",#N/A,FALSE,"WTP";"WTP -2",#N/A,FALSE,"WTP";"Project",#N/A,FALSE,"PROJECT";"Summary -2",#N/A,FALSE,"SUMMARY"}</definedName>
    <definedName name="xang">[1]Ts!$N$61</definedName>
    <definedName name="xaylap">#REF!</definedName>
    <definedName name="XDTT">[1]QD79!$Q$39</definedName>
    <definedName name="xl3x250">#REF!</definedName>
    <definedName name="XL3X400">#REF!</definedName>
    <definedName name="xm">[3]gvl!$N$16</definedName>
    <definedName name="xoa1" hidden="1">{"'Sheet1'!$L$16"}</definedName>
    <definedName name="xoa2" hidden="1">{#N/A,#N/A,FALSE,"Chi tiÆt"}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  <definedName name="xvxcvxc" hidden="1">{"'Sheet1'!$L$16"}</definedName>
    <definedName name="Z_B6D82DE0_6701_11DA_9820_00304F1E4471_.wvu.Cols" hidden="1">#REF!</definedName>
    <definedName name="ZXzX" hidden="1">{"'Sheet1'!$L$16"}</definedName>
    <definedName name="견적SHEET" hidden="1">{#N/A,#N/A,FALSE,"CCTV"}</definedName>
    <definedName name="자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1" l="1"/>
  <c r="B48" i="1"/>
  <c r="B46" i="1"/>
  <c r="B41" i="1"/>
  <c r="B44" i="1" s="1"/>
  <c r="F39" i="1"/>
  <c r="D39" i="1"/>
  <c r="F37" i="1"/>
  <c r="D37" i="1"/>
  <c r="F35" i="1"/>
  <c r="D35" i="1"/>
  <c r="F33" i="1"/>
  <c r="D33" i="1"/>
  <c r="F31" i="1"/>
  <c r="D31" i="1"/>
  <c r="F29" i="1"/>
  <c r="D29" i="1"/>
  <c r="F27" i="1"/>
  <c r="D27" i="1"/>
  <c r="F25" i="1"/>
  <c r="D25" i="1"/>
  <c r="F23" i="1"/>
  <c r="D23" i="1"/>
  <c r="F21" i="1"/>
  <c r="D21" i="1"/>
  <c r="F19" i="1"/>
  <c r="D19" i="1"/>
  <c r="F17" i="1"/>
  <c r="D17" i="1"/>
  <c r="F15" i="1"/>
  <c r="D15" i="1"/>
  <c r="F13" i="1"/>
  <c r="D13" i="1"/>
  <c r="F11" i="1"/>
  <c r="D11" i="1"/>
  <c r="F9" i="1"/>
  <c r="D9" i="1"/>
  <c r="A2" i="1"/>
  <c r="D41" i="1" l="1"/>
  <c r="F41" i="1"/>
  <c r="F43" i="1" s="1"/>
</calcChain>
</file>

<file path=xl/sharedStrings.xml><?xml version="1.0" encoding="utf-8"?>
<sst xmlns="http://schemas.openxmlformats.org/spreadsheetml/2006/main" count="59" uniqueCount="16">
  <si>
    <t>BẢNG KHỐI LƯỢNG CHI TIẾT</t>
  </si>
  <si>
    <t>ĐỊA ĐIỂM XÂY DỰNG: XÃ KIẾN MINH, THÀNH PHỐ HẢI PHÒNG</t>
  </si>
  <si>
    <t>Tên cọc</t>
  </si>
  <si>
    <t>Lad</t>
  </si>
  <si>
    <t>Đào</t>
  </si>
  <si>
    <t>Đắp</t>
  </si>
  <si>
    <t>m</t>
  </si>
  <si>
    <t>S:m2</t>
  </si>
  <si>
    <t>V:m3</t>
  </si>
  <si>
    <t>A</t>
  </si>
  <si>
    <t xml:space="preserve"> </t>
  </si>
  <si>
    <t>B</t>
  </si>
  <si>
    <t>Tổng</t>
  </si>
  <si>
    <t>dọn mặt bằng</t>
  </si>
  <si>
    <t>vận chuyển đất thải</t>
  </si>
  <si>
    <t>chiều dài cắt 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</si>
</sst>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2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/>
    </xf>
    <xf numFmtId="2" fontId="2" fillId="0" borderId="4" xfId="0" applyNumberFormat="1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2" fontId="2" fillId="2" borderId="4" xfId="0" applyNumberFormat="1" applyFont="1" applyFill="1" applyBorder="1"/>
    <xf numFmtId="43" fontId="4" fillId="2" borderId="4" xfId="1" applyFont="1" applyFill="1" applyBorder="1" applyAlignment="1">
      <alignment horizontal="center"/>
    </xf>
    <xf numFmtId="43" fontId="4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\1.%20Minh%20T&#226;n%20-%20Ki&#7871;n%20Th&#7909;y1\1.%20Minh%20T&#226;n%20-%20Ki&#7871;n%20Th&#7909;y\Tuyen%20404%20-%20Thanh%20Son\THKL_tuyen%2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.phu\c\@K-Phu\BAOGIA\Mien_Nam\2002\Utilized_Camau\CIVIL%20BOQs\6823%20PS%2017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onla\DTOAN\phong%20nen\DT-THL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022-N2\Construction\WORKS\6787\civil\final\option\6787CWFASE2CASE2_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ong\c\QL37\L7\DTL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\A353\BVTC-L2\L4\DTBANGO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0\2020.2\2020%20Tien%20Lang%20ECIC\ECIC\7.%20CAU%20TRO%20-%20DOAN%20LAP%20(OK)\DU%20TOAN%202020\4.%20KL-DT-TM_Cau%20Tro%20-%20Doan%20Lap\THKL_Cau%20t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"/>
      <sheetName val="Ts"/>
      <sheetName val="Suat Dau tu"/>
      <sheetName val="Bia"/>
      <sheetName val="Bia1"/>
      <sheetName val="TM"/>
      <sheetName val="Bao cao tham tra"/>
      <sheetName val="Tong hop kinh phi"/>
      <sheetName val="THCP tu van"/>
      <sheetName val="DT man-month"/>
      <sheetName val="Cp chuyen gia"/>
      <sheetName val="Tienluong"/>
      <sheetName val="CPK TV"/>
      <sheetName val="Tien do TV"/>
      <sheetName val="THCP khac"/>
      <sheetName val="CP HMC"/>
      <sheetName val="THCP xay dung"/>
      <sheetName val="CP Du phong"/>
      <sheetName val="QD79"/>
      <sheetName val="THDT goi thau XD"/>
      <sheetName val="Don gia tong hop"/>
      <sheetName val="Don gia van dung"/>
      <sheetName val="THKL"/>
      <sheetName val="CNCT"/>
      <sheetName val="Ga trái"/>
      <sheetName val="Ga phải"/>
      <sheetName val="Cua xa D600"/>
      <sheetName val="cong d600 - tuyen nhanh"/>
      <sheetName val="Du toan XD"/>
      <sheetName val="Don gia XD"/>
      <sheetName val="TH vat tu XD"/>
      <sheetName val="Thong ke thep"/>
      <sheetName val="Gia vua XD"/>
      <sheetName val="Gia vat lieu HTXD"/>
      <sheetName val="Nhan cong XD"/>
      <sheetName val="Gia ca may XD"/>
      <sheetName val="Du thau XD"/>
      <sheetName val="Bia2"/>
      <sheetName val="THDT goi thau TB"/>
      <sheetName val="THCP thiet bi"/>
      <sheetName val="CP mua sam TB"/>
      <sheetName val="CP dao tao"/>
      <sheetName val="THCP Lap dat"/>
      <sheetName val="Du toan LD"/>
      <sheetName val="Don gia LD"/>
      <sheetName val="TH vat tu LD"/>
      <sheetName val="Gia vua LD"/>
      <sheetName val="Gia vat lieu HTLD"/>
      <sheetName val="Nhan cong LD"/>
      <sheetName val="Gia ca may LD"/>
      <sheetName val="Du thau LD"/>
      <sheetName val="Tho lai may"/>
    </sheetNames>
    <sheetDataSet>
      <sheetData sheetId="0">
        <row r="100">
          <cell r="C100">
            <v>0</v>
          </cell>
        </row>
        <row r="101">
          <cell r="C101">
            <v>0</v>
          </cell>
        </row>
      </sheetData>
      <sheetData sheetId="1">
        <row r="4">
          <cell r="BG4" t="str">
            <v>Quận Hoàn Kiếm</v>
          </cell>
        </row>
        <row r="5">
          <cell r="BG5" t="str">
            <v>Quận Thanh Xuân</v>
          </cell>
        </row>
        <row r="6">
          <cell r="BG6" t="str">
            <v>Quận Ba Đình</v>
          </cell>
        </row>
        <row r="7">
          <cell r="BG7" t="str">
            <v>Quận Hai Bà Trưng</v>
          </cell>
        </row>
        <row r="8">
          <cell r="BG8" t="str">
            <v>Quận Đống Đa</v>
          </cell>
        </row>
        <row r="9">
          <cell r="BG9" t="str">
            <v>Quận Cầu Giấy</v>
          </cell>
        </row>
        <row r="10">
          <cell r="BG10" t="str">
            <v>Quận Tây Hồ</v>
          </cell>
        </row>
        <row r="11">
          <cell r="BG11" t="str">
            <v>Quận Nam Từ Liêm</v>
          </cell>
        </row>
        <row r="12">
          <cell r="BG12" t="str">
            <v>Quận Hoàng Mai</v>
          </cell>
        </row>
        <row r="13">
          <cell r="BG13" t="str">
            <v>Quận Bắc Từ Liêm</v>
          </cell>
        </row>
        <row r="14">
          <cell r="BG14" t="str">
            <v>Quận Hà Đông</v>
          </cell>
        </row>
        <row r="15">
          <cell r="K15">
            <v>3</v>
          </cell>
          <cell r="BG15" t="str">
            <v>Quận Long Biên</v>
          </cell>
        </row>
        <row r="16">
          <cell r="M16" t="str">
            <v>$BL$15:$BL$17</v>
          </cell>
          <cell r="BG16" t="str">
            <v>Huyện Thanh Trì</v>
          </cell>
        </row>
        <row r="17">
          <cell r="K17">
            <v>5</v>
          </cell>
          <cell r="BG17" t="str">
            <v>Huyện Đan Phượng</v>
          </cell>
        </row>
        <row r="18">
          <cell r="K18">
            <v>1</v>
          </cell>
          <cell r="BG18" t="str">
            <v>Huyện Hoài Đức</v>
          </cell>
        </row>
        <row r="19">
          <cell r="K19">
            <v>3</v>
          </cell>
          <cell r="BG19" t="str">
            <v>Thị xã Sơn Tây</v>
          </cell>
        </row>
        <row r="20">
          <cell r="BG20" t="str">
            <v>Huyện Gia Lâm</v>
          </cell>
        </row>
        <row r="21">
          <cell r="BG21" t="str">
            <v>Huyện Phúc Thọ</v>
          </cell>
        </row>
        <row r="22">
          <cell r="BG22" t="str">
            <v>Huyện Thanh Oai</v>
          </cell>
        </row>
        <row r="23">
          <cell r="BG23" t="str">
            <v>Huyện Thường Tín</v>
          </cell>
        </row>
        <row r="24">
          <cell r="BG24" t="str">
            <v>Huyện Mê Linh</v>
          </cell>
        </row>
        <row r="25">
          <cell r="M25">
            <v>5620044238.9243994</v>
          </cell>
          <cell r="BG25" t="str">
            <v>Huyện Quốc Oai</v>
          </cell>
        </row>
        <row r="26">
          <cell r="BG26" t="str">
            <v>Huyện Phú Xuyên</v>
          </cell>
        </row>
        <row r="27">
          <cell r="BG27" t="str">
            <v>Huyện Đông Anh</v>
          </cell>
        </row>
        <row r="28">
          <cell r="BG28" t="str">
            <v>Huyện Ứng Hòa</v>
          </cell>
        </row>
        <row r="29">
          <cell r="BG29" t="str">
            <v>Huyện Thạch Thất</v>
          </cell>
        </row>
        <row r="30">
          <cell r="BG30" t="str">
            <v>Huyện Mỹ Đức</v>
          </cell>
        </row>
        <row r="31">
          <cell r="BG31" t="str">
            <v>Huyện Chương Mỹ</v>
          </cell>
        </row>
        <row r="32">
          <cell r="BG32" t="str">
            <v>Huyện Sóc Sơn</v>
          </cell>
        </row>
        <row r="33">
          <cell r="BG33" t="str">
            <v>Huyện Ba Vì</v>
          </cell>
        </row>
        <row r="46">
          <cell r="N46">
            <v>2203755</v>
          </cell>
        </row>
        <row r="48">
          <cell r="N48">
            <v>1050000</v>
          </cell>
        </row>
        <row r="49">
          <cell r="N49">
            <v>2000000</v>
          </cell>
        </row>
        <row r="50">
          <cell r="N50">
            <v>0.2</v>
          </cell>
        </row>
        <row r="61">
          <cell r="N61">
            <v>16672.727272727272</v>
          </cell>
        </row>
        <row r="62">
          <cell r="N62">
            <v>13436.363636363636</v>
          </cell>
        </row>
        <row r="63">
          <cell r="N63">
            <v>1864.44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">
          <cell r="F8" t="e">
            <v>#REF!</v>
          </cell>
        </row>
        <row r="9">
          <cell r="F9">
            <v>159025000</v>
          </cell>
        </row>
        <row r="10">
          <cell r="F10" t="e">
            <v>#REF!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>
        <row r="10">
          <cell r="D10" t="e">
            <v>#REF!</v>
          </cell>
        </row>
        <row r="12">
          <cell r="D12" t="e">
            <v>#REF!</v>
          </cell>
        </row>
        <row r="15">
          <cell r="D15" t="e">
            <v>#REF!</v>
          </cell>
        </row>
        <row r="17">
          <cell r="D17" t="e">
            <v>#REF!</v>
          </cell>
        </row>
        <row r="19">
          <cell r="D19" t="e">
            <v>#REF!</v>
          </cell>
          <cell r="F19">
            <v>6.2E-2</v>
          </cell>
        </row>
        <row r="24">
          <cell r="D24" t="e">
            <v>#REF!</v>
          </cell>
          <cell r="F24">
            <v>0.06</v>
          </cell>
        </row>
        <row r="25">
          <cell r="D25" t="e">
            <v>#REF!</v>
          </cell>
        </row>
        <row r="26">
          <cell r="D26" t="e">
            <v>#REF!</v>
          </cell>
          <cell r="F26">
            <v>0.1</v>
          </cell>
        </row>
        <row r="27">
          <cell r="D27" t="e">
            <v>#REF!</v>
          </cell>
        </row>
        <row r="28">
          <cell r="D28" t="e">
            <v>#REF!</v>
          </cell>
          <cell r="F28" t="e">
            <v>#REF!</v>
          </cell>
        </row>
      </sheetData>
      <sheetData sheetId="17">
        <row r="13">
          <cell r="C13" t="e">
            <v>#REF!</v>
          </cell>
        </row>
        <row r="45">
          <cell r="D45" t="e">
            <v>#REF!</v>
          </cell>
        </row>
      </sheetData>
      <sheetData sheetId="18">
        <row r="4">
          <cell r="L4">
            <v>7.2</v>
          </cell>
        </row>
        <row r="10">
          <cell r="H10">
            <v>3.0104900462420101</v>
          </cell>
        </row>
        <row r="14">
          <cell r="H14">
            <v>0.17</v>
          </cell>
        </row>
        <row r="15">
          <cell r="H15">
            <v>0.16600000000000001</v>
          </cell>
        </row>
        <row r="17">
          <cell r="H17">
            <v>0.34599999999999997</v>
          </cell>
        </row>
        <row r="19">
          <cell r="H19" t="e">
            <v>#REF!</v>
          </cell>
        </row>
        <row r="37">
          <cell r="H37">
            <v>1.369</v>
          </cell>
        </row>
        <row r="38">
          <cell r="H38">
            <v>0.81799999999999995</v>
          </cell>
          <cell r="Q38">
            <v>7.2</v>
          </cell>
        </row>
        <row r="274">
          <cell r="AB274">
            <v>221250000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8">
          <cell r="F8">
            <v>0</v>
          </cell>
        </row>
      </sheetData>
      <sheetData sheetId="39" refreshError="1"/>
      <sheetData sheetId="40" refreshError="1"/>
      <sheetData sheetId="41" refreshError="1"/>
      <sheetData sheetId="42"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  <cell r="F18">
            <v>6.2E-2</v>
          </cell>
        </row>
        <row r="19">
          <cell r="D19">
            <v>0</v>
          </cell>
          <cell r="F19">
            <v>0.06</v>
          </cell>
        </row>
        <row r="20">
          <cell r="D20">
            <v>0</v>
          </cell>
        </row>
        <row r="21">
          <cell r="D21">
            <v>0</v>
          </cell>
          <cell r="F21">
            <v>0.1</v>
          </cell>
        </row>
        <row r="22">
          <cell r="D22">
            <v>0</v>
          </cell>
        </row>
        <row r="23">
          <cell r="D23">
            <v>0</v>
          </cell>
          <cell r="F23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  <sheetName val="XL4Poppy"/>
      <sheetName val="kecot"/>
      <sheetName val="Gioi thieu"/>
      <sheetName val="6823_PS_1700"/>
      <sheetName val="PU_ITALY_"/>
      <sheetName val="6823_PS_17001"/>
      <sheetName val="PU_ITALY_1"/>
      <sheetName val="VL"/>
      <sheetName val="Du Toan"/>
      <sheetName val="갑지"/>
      <sheetName val="6823_PS_17002"/>
      <sheetName val="PU_ITALY_2"/>
      <sheetName val="LKVL-CK-HT-GD1"/>
      <sheetName val="TONGKE-HT"/>
      <sheetName val="V-M(Bdinh)"/>
      <sheetName val="he so"/>
      <sheetName val="TT35"/>
      <sheetName val="heso"/>
      <sheetName val="XD4Poppy"/>
      <sheetName val="chitimc"/>
      <sheetName val="dongia (2)"/>
      <sheetName val="giathanh1"/>
      <sheetName val="THPDMoi  (2)"/>
      <sheetName val="gtrinh"/>
      <sheetName val="phuluc1"/>
      <sheetName val="TONG HOP VL-NC"/>
      <sheetName val="lam-moi"/>
      <sheetName val="chitiet"/>
      <sheetName val="TONGKE3p "/>
      <sheetName val="Du_lieu"/>
      <sheetName val="TH VL, NC, DDHT Thanhphuoc"/>
      <sheetName val="#REF"/>
      <sheetName val="DONGIA"/>
      <sheetName val="thao-go"/>
      <sheetName val="DON GIA"/>
      <sheetName val="DG"/>
      <sheetName val="dtxl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Chi tiết Goc -AB"/>
      <sheetName val="SILICATE"/>
      <sheetName val="PT ksat"/>
      <sheetName val="LUONG KS"/>
      <sheetName val="May"/>
      <sheetName val="MTO REV.2(ARMOR)"/>
      <sheetName val="cot_xa"/>
      <sheetName val="PTDG"/>
      <sheetName val="THDT"/>
      <sheetName val="VAT LIEU"/>
      <sheetName val="DTCT"/>
      <sheetName val="ranh hong"/>
      <sheetName val="??-BLDG"/>
      <sheetName val="DATA"/>
      <sheetName val="luong"/>
      <sheetName val="Sheet3"/>
      <sheetName val="6823_PS_17003"/>
      <sheetName val="PU_ITALY_3"/>
      <sheetName val="he_so"/>
      <sheetName val="Du_Toan"/>
      <sheetName val="dongia_(2)"/>
      <sheetName val="THPDMoi__(2)"/>
      <sheetName val="TONG_HOP_VL-NC"/>
      <sheetName val="TONGKE3p_"/>
      <sheetName val="TH_VL,_NC,_DDHT_Thanhphuoc"/>
      <sheetName val="DON_GIA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Chi_tiết_Goc_-AB"/>
      <sheetName val="Gioi_thieu"/>
      <sheetName val="MTO_REV_2(ARMOR)"/>
      <sheetName val="NhanCong"/>
      <sheetName val="Ts"/>
      <sheetName val="Sheet1"/>
      <sheetName val="TH"/>
      <sheetName val="PNT-QUOT-#3"/>
      <sheetName val="COAT&amp;WRAP-QIOT-#3"/>
      <sheetName val="A1.8 NhIII (1050k)"/>
      <sheetName val="Nhan cong nhom I"/>
      <sheetName val="Luong TT05"/>
      <sheetName val="10_VC đ. ngắn"/>
      <sheetName val="__-BLDG"/>
      <sheetName val="NC"/>
      <sheetName val="Bia"/>
      <sheetName val="ND"/>
      <sheetName val="Chiet tinh"/>
      <sheetName val="gVL"/>
      <sheetName val="san dao"/>
      <sheetName val="Ty le"/>
      <sheetName val="TTVanChuyen"/>
      <sheetName val="CT -THVLNC"/>
      <sheetName val="Equipment"/>
      <sheetName val="DT_THAU"/>
      <sheetName val="DGVL"/>
      <sheetName val="MAIN GATE HOUSE"/>
      <sheetName val="THCP Lap dat"/>
      <sheetName val="THCP xay dung"/>
      <sheetName val="Don gia XD"/>
      <sheetName val="Du toan XD"/>
      <sheetName val="NC+MTC"/>
      <sheetName val="KH tai chinh khoa san"/>
      <sheetName val="BG"/>
      <sheetName val="B-B"/>
      <sheetName val="Chenh lech vat tu"/>
      <sheetName val="Chiet tinh dz35"/>
      <sheetName val="Chi ti?t Goc -AB"/>
      <sheetName val="RAB AR&amp;STR"/>
      <sheetName val="125x125"/>
      <sheetName val="THKL"/>
      <sheetName val="00000000"/>
      <sheetName val="10000000"/>
      <sheetName val="68-69"/>
      <sheetName val="Chi tiet ranh"/>
      <sheetName val="Duong Ngang"/>
      <sheetName val="San gia co"/>
      <sheetName val="Bien Bao"/>
      <sheetName val="Coc tieu - Coc H"/>
      <sheetName val="Chi ti_t Goc -AB"/>
      <sheetName val="Luong A3"/>
      <sheetName val="Luong TT01"/>
      <sheetName val="DG_TN TB LE (2)"/>
      <sheetName val="GiaVT"/>
      <sheetName val="Bang cap"/>
      <sheetName val="Electrical Breakdown"/>
      <sheetName val="NOTE"/>
      <sheetName val="TN"/>
      <sheetName val="Canopy,SS5"/>
      <sheetName val="Vat tu"/>
      <sheetName val="Canopy,SS5 (2)"/>
      <sheetName val="Rate"/>
      <sheetName val="escon"/>
      <sheetName val="QD957"/>
      <sheetName val="D&amp;W def."/>
      <sheetName val="실행"/>
      <sheetName val="D+W"/>
      <sheetName val="SEX"/>
      <sheetName val="MTP"/>
      <sheetName val="MTP1"/>
      <sheetName val="SL"/>
      <sheetName val="노임단가"/>
      <sheetName val="DG-TNHC-85"/>
      <sheetName val="STRUCTURE.Q'TY"/>
      <sheetName val="REMAIN Q'TY - SUB"/>
      <sheetName val="P"/>
      <sheetName val="T K"/>
      <sheetName val="조명시설"/>
      <sheetName val="Nhan cong"/>
      <sheetName val="Thiet bi"/>
      <sheetName val="DM.ChiPhi"/>
      <sheetName val="May TC"/>
      <sheetName val="Phan tich"/>
      <sheetName val="Bang KL"/>
      <sheetName val="TH Kinh phi"/>
      <sheetName val="DGCT"/>
      <sheetName val="vlieu"/>
      <sheetName val="NC "/>
      <sheetName val="C.BI DAO"/>
      <sheetName val="RFI-1"/>
      <sheetName val="Cp&gt;10-Ln&lt;10"/>
      <sheetName val="Ln&lt;20"/>
      <sheetName val="EIRR&gt;1&lt;1"/>
      <sheetName val="EIRR&gt; 2"/>
      <sheetName val="EIRR&lt;2"/>
      <sheetName val="Luong BN"/>
      <sheetName val="Luong TB"/>
      <sheetName val="Ca may TB"/>
      <sheetName val="Máy BN"/>
      <sheetName val="KH-Q1,Q2,01"/>
      <sheetName val="macBT"/>
      <sheetName val="Giathanh1m3BT"/>
      <sheetName val="DSHD DH"/>
      <sheetName val="Control"/>
      <sheetName val="THVATTU"/>
      <sheetName val="So lieu"/>
      <sheetName val="LTT_ TT01_2015_BXD"/>
      <sheetName val="Đơn giá NC_TT01_2015"/>
      <sheetName val="Đơn giá ca máy theo TT06_2010"/>
      <sheetName val="ĐM6061_2008(XLĐZ)"/>
      <sheetName val="ĐM6060_2008(Lap dat TBA)"/>
      <sheetName val="Dongia7606_8001_4167"/>
      <sheetName val="ĐM228 _2015(suachua)"/>
      <sheetName val="ĐM39_2005(T.N đien ĐZ&amp;TBA)"/>
      <sheetName val="ĐM01_2000(thinghiem ĐZTTĐL)"/>
      <sheetName val="Đon gia thi nghiem ĐZ&amp;TBA"/>
      <sheetName val="Đon gia 228 sua chua"/>
      <sheetName val="các máy chưa có trong TT 06"/>
      <sheetName val="Cuoc van chuyen"/>
      <sheetName val="THEPMA"/>
      <sheetName val="GIA VT 03-2019"/>
      <sheetName val="Tien do TV"/>
      <sheetName val="Config"/>
      <sheetName val="CP Du phong"/>
      <sheetName val="Tong hop kinh phi"/>
      <sheetName val="THDT goi thau TB"/>
      <sheetName val="QD79"/>
      <sheetName val="PTDG "/>
      <sheetName val="AASHTO92"/>
      <sheetName val="Lương"/>
      <sheetName val="Ca máy"/>
      <sheetName val="TH khối lượng phải làm"/>
      <sheetName val="giavl"/>
      <sheetName val="THCP Tuyen"/>
      <sheetName val="PT_ksat"/>
      <sheetName val="LUONG_KS"/>
      <sheetName val="Du lieu CKN"/>
      <sheetName val="A1.CN"/>
      <sheetName val="GiaVTu"/>
      <sheetName val="Tủ điện"/>
      <sheetName val="CT mong"/>
      <sheetName val="TH-20"/>
      <sheetName val="THop"/>
      <sheetName val="THop-20"/>
      <sheetName val="ĐHóa"/>
      <sheetName val="ĐHy"/>
      <sheetName val="ĐTư"/>
      <sheetName val="PBinh"/>
      <sheetName val="Phu Lg"/>
      <sheetName val="PYen"/>
      <sheetName val="SCong"/>
      <sheetName val="TP TNguyen"/>
      <sheetName val="TP Thái Nguyên"/>
      <sheetName val="Vnhai"/>
      <sheetName val="Đội 110"/>
      <sheetName val="TNHC"/>
      <sheetName val="CT Thang Mo"/>
      <sheetName val="CT  PL"/>
      <sheetName val="Input"/>
      <sheetName val="FitOutConfCentre"/>
      <sheetName val="B3A - TOWER A"/>
      <sheetName val="F4-F7"/>
      <sheetName val="Main"/>
      <sheetName val="tifico"/>
      <sheetName val="UNIT PRICE"/>
      <sheetName val="Ratios"/>
      <sheetName val="마감사양"/>
      <sheetName val="6MONTHS"/>
      <sheetName val="NVL"/>
      <sheetName val="Office Tower"/>
      <sheetName val="GIAVLIEU"/>
      <sheetName val="Master"/>
      <sheetName val="SUM-AIR-Submit"/>
      <sheetName val="Earthwork"/>
      <sheetName val="BK04"/>
      <sheetName val="Vat_tu"/>
      <sheetName val="Canopy,SS5_(2)"/>
      <sheetName val="RAB_AR&amp;STR"/>
      <sheetName val="THCP_Lap_dat"/>
      <sheetName val="THCP_xay_dung"/>
      <sheetName val="Giá Bê tông 2 bên"/>
      <sheetName val="Takeoff"/>
      <sheetName val="SAP"/>
      <sheetName val="DG duoi"/>
      <sheetName val="6PILE  (돌출)"/>
      <sheetName val="Analisa"/>
      <sheetName val="Gld"/>
      <sheetName val="Gxd"/>
      <sheetName val="TT"/>
      <sheetName val="주식"/>
      <sheetName val="LEGEND"/>
      <sheetName val="Đơn Giá "/>
      <sheetName val="1.R18 BF"/>
      <sheetName val="A"/>
      <sheetName val="G"/>
      <sheetName val="F-B"/>
      <sheetName val="H-J"/>
      <sheetName val="6.External works-R18"/>
      <sheetName val="PRI-LS"/>
      <sheetName val="NKC6"/>
      <sheetName val="Key"/>
      <sheetName val="KQKD-01"/>
      <sheetName val="KQKD-03"/>
      <sheetName val="Phan tich tong hop"/>
      <sheetName val="Sàn T1"/>
      <sheetName val="Lỗ thông gió"/>
      <sheetName val="CT DZ"/>
      <sheetName val="1_Data"/>
      <sheetName val="Tong hop cpc"/>
      <sheetName val="BookJHFGJGXBGCCNCVCCVVCVCC2"/>
      <sheetName val="_REF"/>
      <sheetName val="dg-VTu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DN"/>
      <sheetName val="VP"/>
      <sheetName val="KD"/>
      <sheetName val="DD"/>
      <sheetName val="CT"/>
      <sheetName val="PX"/>
      <sheetName val="GR"/>
      <sheetName val="DS CHU Phuc"/>
      <sheetName val="DS THI AT"/>
      <sheetName val="Bien Ban"/>
      <sheetName val="BC Ton Kho New"/>
      <sheetName val="BC Cua GSBH New"/>
      <sheetName val="PTTL"/>
      <sheetName val="Gia_GC_Satthep"/>
      <sheetName val="Ref"/>
      <sheetName val="ESTI."/>
      <sheetName val="DI-ESTI"/>
      <sheetName val="DS CHU Ph_x0001__x0000_"/>
      <sheetName val=""/>
      <sheetName val="材労機単価"/>
      <sheetName val="LME"/>
      <sheetName val="DTKLg"/>
      <sheetName val="PTVTu"/>
      <sheetName val="THKP-Full"/>
      <sheetName val="KLg"/>
      <sheetName val="khongin"/>
      <sheetName val="Dgia vat tu"/>
      <sheetName val="Don gia_III"/>
      <sheetName val="Chuso"/>
      <sheetName val="Bhyt t1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DS_CHU_Phuc"/>
      <sheetName val="DS_THI_AT"/>
      <sheetName val="Bien_Ban"/>
      <sheetName val="DS CHU Ph_x0001_?"/>
      <sheetName val="vªÄ"/>
      <sheetName val="ZC³"/>
      <sheetName val="Øü"/>
      <sheetName val="PL_VÆQ"/>
      <sheetName val="PL_DUO_2Q"/>
      <sheetName val="Leave Statistic Report"/>
      <sheetName val="Database"/>
      <sheetName val="—˜‰vˆ•ªˆÄ"/>
      <sheetName val="ŒˆŽZC³"/>
      <sheetName val="ŽØ“ü"/>
      <sheetName val="PL_VŽ–‹ÆQŒˆ"/>
      <sheetName val="PL_DUO_2QŒˆ"/>
      <sheetName val="Leave_Statistic_Report"/>
      <sheetName val="bieu_solieu"/>
      <sheetName val="DS CHU Ph_x0001__"/>
      <sheetName val="Tke"/>
      <sheetName val="DS CHU Ph_x005f_x0001__x005f_x0000_"/>
      <sheetName val="DS CHU Ph_x005f_x0001_?"/>
      <sheetName val="DS CHU Ph_x005f_x0001_"/>
      <sheetName val="DS CHU Ph_x005f_x0001__"/>
      <sheetName val="Vat tu XD"/>
      <sheetName val="DS CHU Ph_x005f_x005f_x005f_x0001__x005f_x005f_x0"/>
      <sheetName val="DS CHU Ph_x005f_x005f_x005f_x0001__"/>
      <sheetName val="DS CHU Ph_x005f_x005f_x005f_x0001_"/>
      <sheetName val="Cash2"/>
      <sheetName val="Z"/>
      <sheetName val="Bang chiet tinh TBA"/>
      <sheetName val="Div26 - Elect"/>
      <sheetName val="Hệ số"/>
      <sheetName val="Động cơ"/>
      <sheetName val="BQ"/>
      <sheetName val="Currency Rate"/>
      <sheetName val="EXTERNAL"/>
      <sheetName val="proj"/>
      <sheetName val="BTT (CAT COC)"/>
      <sheetName val="KESSAN"/>
      <sheetName val="Cash Flow"/>
      <sheetName val="Yield"/>
      <sheetName val="Sheet4"/>
      <sheetName val="실행철강하도"/>
      <sheetName val="Tho lai may"/>
      <sheetName val="Don gia LD"/>
      <sheetName val="DM"/>
      <sheetName val="Vat_tu1"/>
      <sheetName val="Canopy,SS5_(2)1"/>
      <sheetName val="RAB_AR&amp;STR1"/>
      <sheetName val="THCP_Lap_dat1"/>
      <sheetName val="THCP_xay_dung1"/>
      <sheetName val="D&amp;W_def_"/>
      <sheetName val="STRUCTURE_Q'TY"/>
      <sheetName val="REMAIN_Q'TY_-_SUB"/>
      <sheetName val="KH_tai_chinh_khoa_san"/>
      <sheetName val="Nhan_cong"/>
      <sheetName val="Thiet_bi"/>
      <sheetName val="DM_ChiPhi"/>
      <sheetName val="May_TC"/>
      <sheetName val="Phan_tich"/>
      <sheetName val="Bang_KL"/>
      <sheetName val="TH_Kinh_phi"/>
      <sheetName val="T_K"/>
      <sheetName val="B3A_-_TOWER_A"/>
      <sheetName val="MAIN_GATE_HOUSE"/>
      <sheetName val="6PILE__(돌출)"/>
      <sheetName val="Giá_Bê_tông_2_bên"/>
      <sheetName val="Phan_tich_tong_hop"/>
      <sheetName val="Chiet_tinh_dz35"/>
      <sheetName val="Office_Tower"/>
      <sheetName val="DG_duoi"/>
      <sheetName val="Chenh_lech_vat_tu"/>
      <sheetName val="UNIT_PRICE"/>
      <sheetName val="見積書"/>
      <sheetName val="ThongTinBanDau"/>
      <sheetName val="Gia. vat tu"/>
      <sheetName val="Tra_bang"/>
      <sheetName val="BID"/>
      <sheetName val="TOSHIBA-Structure"/>
      <sheetName val="Tong hop"/>
      <sheetName val="Gia"/>
      <sheetName val="Tennancy"/>
      <sheetName val="TinhGiaNC"/>
      <sheetName val="VCBo"/>
      <sheetName val="DMCP"/>
      <sheetName val="TH Vat tu"/>
      <sheetName val="BocXep"/>
      <sheetName val="TinhGiaMTC"/>
      <sheetName val="TH MTC"/>
      <sheetName val="TH N.Cong"/>
      <sheetName val="VCThuy"/>
      <sheetName val="SITE-E"/>
      <sheetName val="유림골조"/>
      <sheetName val="총괄"/>
      <sheetName val="갑,을"/>
      <sheetName val="표지"/>
      <sheetName val="개요"/>
      <sheetName val="사통"/>
      <sheetName val="단가검토"/>
      <sheetName val="설치중량 "/>
      <sheetName val="철거중량"/>
      <sheetName val="수문일위 "/>
      <sheetName val="자재단가"/>
      <sheetName val="Summary"/>
      <sheetName val="DG3285"/>
      <sheetName val="PTVT (MAU)"/>
      <sheetName val="FAB별"/>
      <sheetName val="4-Lane bridge"/>
      <sheetName val="Tongke"/>
      <sheetName val="아파트 "/>
      <sheetName val="원가계산서"/>
      <sheetName val="취합분(터널)"/>
      <sheetName val="취합분(도로)"/>
      <sheetName val="k치단가"/>
      <sheetName val="일위집계"/>
      <sheetName val="노무집계(할증제외)"/>
      <sheetName val="노무집계(할증15%)"/>
      <sheetName val="노무집계(할증40%)"/>
      <sheetName val="노무단가(할증제외)"/>
      <sheetName val="노무단가(할증15%)"/>
      <sheetName val="노무단가(할증40%)"/>
      <sheetName val="일위대가"/>
      <sheetName val="일위산출(1)"/>
      <sheetName val="일위산출(2)"/>
      <sheetName val="일위산출(3)"/>
      <sheetName val="침하계"/>
      <sheetName val="공통부대비"/>
      <sheetName val="집계표"/>
      <sheetName val="토공"/>
      <sheetName val="Eng"/>
      <sheetName val="M 67"/>
      <sheetName val="264"/>
      <sheetName val="Column"/>
      <sheetName val="Schedule S-Curve Revision#3"/>
      <sheetName val="HD-XUAT"/>
      <sheetName val="내역"/>
      <sheetName val="KET CAU CT5"/>
      <sheetName val="ERECIN"/>
      <sheetName val="기안"/>
      <sheetName val="Doors(C)"/>
      <sheetName val="Notes"/>
      <sheetName val="사리부설"/>
      <sheetName val="참조"/>
      <sheetName val="단가"/>
      <sheetName val="도로구조공사비"/>
      <sheetName val="도로토공공사비"/>
      <sheetName val="여수토공사비"/>
      <sheetName val="설치중량_"/>
      <sheetName val="수문일위_"/>
      <sheetName val="PTVT_(MAU)"/>
      <sheetName val="BTT_(CAT_COC)"/>
      <sheetName val="아파트_"/>
      <sheetName val="4-Lane_bridge"/>
      <sheetName val="unitmass"/>
      <sheetName val="BXLDL"/>
      <sheetName val="Tien_do_TV"/>
      <sheetName val="CP_Du_phong"/>
      <sheetName val="Tong_hop_kinh_phi"/>
      <sheetName val="THDT_goi_thau_TB"/>
      <sheetName val="TLg CN&amp;Laixe"/>
      <sheetName val="TLg CN&amp;Laixe (2)"/>
      <sheetName val="TLg Laitau"/>
      <sheetName val="TLg Laitau (2)"/>
      <sheetName val="TH1"/>
      <sheetName val="데이타"/>
      <sheetName val="식재인부"/>
      <sheetName val="Don gia (khong in)"/>
      <sheetName val="入力作成表"/>
      <sheetName val="149-2"/>
      <sheetName val="khung ten TD"/>
      <sheetName val="List"/>
      <sheetName val="Elec LG"/>
      <sheetName val="1.Quotation(見積決裁書） "/>
      <sheetName val="2.Operation(実施計画書）"/>
      <sheetName val="3.Summary of Cost "/>
      <sheetName val="4.Ｓｐｅｃｉａｌ Material"/>
      <sheetName val="6.Ｃｏｍｍｏｎ Material"/>
      <sheetName val="M&amp;E"/>
      <sheetName val="9.Indirect_budget"/>
      <sheetName val="TOP "/>
      <sheetName val="Detail E"/>
      <sheetName val="XXXX"/>
      <sheetName val="1.Requisition(E)"/>
      <sheetName val="Chiettinh dz0,4"/>
      <sheetName val="THEP TAM"/>
      <sheetName val="THEP HÌNH"/>
      <sheetName val="THEP HINH"/>
      <sheetName val="XA GO"/>
      <sheetName val="BANG TRA"/>
      <sheetName val="Đơn_Giá_"/>
      <sheetName val="1_R18_BF"/>
      <sheetName val="6_External_works-R18"/>
      <sheetName val="Div26_-_Elect"/>
      <sheetName val="Tho_lai_may"/>
      <sheetName val="Don_gia_LD"/>
      <sheetName val="Du_toan_XD"/>
      <sheetName val="Don_gia_XD"/>
      <sheetName val="Cash_Flow"/>
      <sheetName val="Gia__vat_tu"/>
      <sheetName val="Sàn_T1"/>
      <sheetName val="Lỗ_thông_gió"/>
      <sheetName val="GVT"/>
      <sheetName val="Bill 2.1_BOQ ĐIỆN"/>
      <sheetName val="BOQ_CAU CAN"/>
      <sheetName val="DGPS"/>
      <sheetName val="CPC"/>
      <sheetName val="Tính toàn đào đất"/>
      <sheetName val="Khối lượng cốt thép"/>
      <sheetName val="Chi tiết chi phí chung"/>
      <sheetName val="CP. SD Điện"/>
      <sheetName val="BM"/>
      <sheetName val="TOEC"/>
      <sheetName val="目次"/>
      <sheetName val="電気設備表"/>
      <sheetName val="kinh."/>
      <sheetName val="Profile"/>
      <sheetName val="03 Detailed"/>
      <sheetName val="01 Bid Price summary"/>
      <sheetName val="Breadown"/>
      <sheetName val="Scorp of work (2)"/>
      <sheetName val="TH2"/>
      <sheetName val="SUM (2)"/>
      <sheetName val="CPC (2)"/>
      <sheetName val="A1.ELC ok "/>
      <sheetName val=" A2.ELV ok"/>
      <sheetName val="A3.VAC ok "/>
      <sheetName val="A4.PLB ok"/>
      <sheetName val="A5.FPS ok"/>
      <sheetName val=" B1.ELC  ok"/>
      <sheetName val="B2.ELV ok"/>
      <sheetName val="B3.VAC ok"/>
      <sheetName val="B4.PLB "/>
      <sheetName val="B5.FPS ok"/>
      <sheetName val="C. SOFTWARE"/>
      <sheetName val="D. OTHER"/>
      <sheetName val="A1. ELC PANEL"/>
      <sheetName val="Haophi"/>
      <sheetName val="TTDA"/>
      <sheetName val="General"/>
      <sheetName val="Material"/>
      <sheetName val="Sum material"/>
      <sheetName val="Detail"/>
      <sheetName val="INFO"/>
      <sheetName val="list V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 refreshError="1"/>
      <sheetData sheetId="521" refreshError="1"/>
      <sheetData sheetId="522"/>
      <sheetData sheetId="523"/>
      <sheetData sheetId="524"/>
      <sheetData sheetId="525"/>
      <sheetData sheetId="526"/>
      <sheetData sheetId="527"/>
      <sheetData sheetId="528"/>
      <sheetData sheetId="529" refreshError="1"/>
      <sheetData sheetId="530" refreshError="1"/>
      <sheetData sheetId="531" refreshError="1"/>
      <sheetData sheetId="532" refreshError="1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 refreshError="1"/>
      <sheetData sheetId="574" refreshError="1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  <sheetName val="Sheet1"/>
      <sheetName val="Sheet2"/>
      <sheetName val="Sheet3"/>
      <sheetName val="Sheet4"/>
      <sheetName val="Sheet5"/>
      <sheetName val="total"/>
      <sheetName val="(viet)"/>
      <sheetName val="dictionary"/>
      <sheetName val="New(eng)"/>
      <sheetName val="RFI(eng)SW-sun"/>
      <sheetName val="RFI(eng)HVP-sun"/>
      <sheetName val="RFI(eng)SW"/>
      <sheetName val="RFI(eng)SW (2)"/>
      <sheetName val="RFI(eng)HVP"/>
      <sheetName val="RFI(eng)Lab."/>
      <sheetName val="RFI -add"/>
      <sheetName val="TSCD DUNG CHUNG "/>
      <sheetName val="KHKHAUHAOTSCHUNG"/>
      <sheetName val="TSCDTOAN NHA MAY"/>
      <sheetName val="CPSXTOAN BO SP"/>
      <sheetName val="PBCPCHUNG CHO CAC DTUONG"/>
      <sheetName val="XL4Poppy"/>
      <sheetName val="VLieu"/>
      <sheetName val="CT"/>
      <sheetName val="DToan"/>
      <sheetName val="TH"/>
      <sheetName val="Tong hop"/>
      <sheetName val="Cuoc V.chuyen"/>
      <sheetName val="Sheet7"/>
      <sheetName val="Sheet8"/>
      <sheetName val="Sheet9"/>
      <sheetName val="TH An ca"/>
      <sheetName val="XN SL An ca"/>
      <sheetName val="Dang ky an ca"/>
      <sheetName val="Dang ky an ca T2"/>
      <sheetName val="XL4Test5"/>
      <sheetName val="Dinh muc du toan"/>
      <sheetName val="Config"/>
      <sheetName val="AutoClose"/>
      <sheetName val="vatlieu"/>
      <sheetName val="vattu"/>
      <sheetName val="CHITIET"/>
      <sheetName val="DONGIA"/>
      <sheetName val="DT02"/>
      <sheetName val="DTgoi1"/>
      <sheetName val="DTgoi2"/>
      <sheetName val="DTgoi3"/>
      <sheetName val="DTgoi4"/>
      <sheetName val="DTgoi5"/>
      <sheetName val="DTgoi6"/>
      <sheetName val="Tong hop goi thau"/>
      <sheetName val="DT-tn"/>
      <sheetName val="TH02"/>
      <sheetName val="THgoi1"/>
      <sheetName val="THgoi2"/>
      <sheetName val="THgoi3"/>
      <sheetName val="KLgoi11"/>
      <sheetName val="THgoi4"/>
      <sheetName val="THgoi5"/>
      <sheetName val="THgoi6"/>
      <sheetName val="chitiet02"/>
      <sheetName val="THKL1"/>
      <sheetName val="chitiet1"/>
      <sheetName val="TH-KL"/>
      <sheetName val="kl-chitiet"/>
      <sheetName val="1"/>
      <sheetName val="00000000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NC"/>
      <sheetName val="M"/>
      <sheetName val="TSo"/>
      <sheetName val="PC"/>
      <sheetName val="Vua"/>
      <sheetName val="KL"/>
      <sheetName val="VC"/>
      <sheetName val="DGduong"/>
      <sheetName val="DT"/>
      <sheetName val="Thu"/>
      <sheetName val="XXXXXXXX"/>
      <sheetName val="Ky thu , Ky tho"/>
      <sheetName val="ThCtiet Hanh Lang  KG, KT, KP"/>
      <sheetName val="TH Hanh Lang  KG, KT, KP "/>
      <sheetName val="ThCtiet lap dung cot KG,KT, KP"/>
      <sheetName val="TH Ky Anh"/>
      <sheetName val="Th Ct iet KL,KH,KT,Kvan"/>
      <sheetName val=" THop  KL,KH,KT,Kvan "/>
      <sheetName val=" THop  KL,KH,KT,Kvan  (2)"/>
      <sheetName val="Lap dung cot, san bai"/>
      <sheetName val="00000001"/>
      <sheetName val="00000002"/>
      <sheetName val="Sheet6"/>
      <sheetName val="Thdien"/>
      <sheetName val="DTdien"/>
      <sheetName val="DTduong"/>
      <sheetName val="Nhahat"/>
      <sheetName val="C47-456"/>
      <sheetName val="C46"/>
      <sheetName val="C47-PII"/>
      <sheetName val="T2"/>
      <sheetName val="T3"/>
      <sheetName val="T4"/>
      <sheetName val="T5"/>
      <sheetName val="THop"/>
      <sheetName val="THKD"/>
      <sheetName val="10000000"/>
      <sheetName val="20000000"/>
      <sheetName val="30000000"/>
      <sheetName val="40000000"/>
      <sheetName val="50000000"/>
      <sheetName val="60000000"/>
      <sheetName val="S`eet12"/>
      <sheetName val="SILICATE"/>
      <sheetName val="dgth"/>
      <sheetName val="thkl"/>
      <sheetName val="thkl (2)"/>
      <sheetName val="LK2"/>
      <sheetName val="He so"/>
      <sheetName val="PL Vua"/>
      <sheetName val="DPD"/>
      <sheetName val="dgmo-tru"/>
      <sheetName val="dgdam"/>
      <sheetName val="Dam-Mo-Tru"/>
      <sheetName val="GTXLc"/>
      <sheetName val="CPXLk"/>
      <sheetName val="KPTH"/>
      <sheetName val="Bang KL ket cau"/>
      <sheetName val="DT-THL7"/>
      <sheetName val="XL4Uest5"/>
      <sheetName val="tra-vat-lieu"/>
      <sheetName val="Lç khoan LK1"/>
      <sheetName val="phan tich DG"/>
      <sheetName val="gia vat lieu"/>
      <sheetName val="gia xe may"/>
      <sheetName val="gia nhan cong"/>
      <sheetName val="10.1.20"/>
      <sheetName val="10.2.20"/>
      <sheetName val="11.7.30"/>
      <sheetName val="Nhan cong KS"/>
      <sheetName val="01.2.20"/>
      <sheetName val="01.2.30"/>
      <sheetName val="08.6.00"/>
      <sheetName val="12.1.30"/>
      <sheetName val="12.1.70"/>
      <sheetName val="12.1.50"/>
      <sheetName val="17.1.30"/>
      <sheetName val="17.1.20"/>
      <sheetName val="07.3.10"/>
      <sheetName val="03.1.00"/>
      <sheetName val="09.3.00"/>
      <sheetName val="dg"/>
      <sheetName val="TH VL, NC, DDHT Thanhphuoc"/>
      <sheetName val="TH-XL"/>
      <sheetName val="dam"/>
      <sheetName val="Mocantho"/>
      <sheetName val="MoQL91"/>
      <sheetName val="tru"/>
      <sheetName val="10mduongsaumo"/>
      <sheetName val="ctt"/>
      <sheetName val="thanmkhao"/>
      <sheetName val="monho"/>
      <sheetName val="ktduong"/>
      <sheetName val="vl"/>
      <sheetName val="cu"/>
      <sheetName val="KTcau2004"/>
      <sheetName val="KT2004XL#moi"/>
      <sheetName val="denbu"/>
      <sheetName val="THCT"/>
      <sheetName val="THDZ0,4"/>
      <sheetName val="TH DZ35"/>
      <sheetName val="THTram"/>
      <sheetName val="glv"/>
      <sheetName val="Gia"/>
      <sheetName val="gvt"/>
      <sheetName val="IBASE"/>
      <sheetName val="DGXDCB_DD"/>
      <sheetName val="Tinh Qmax (Xoko)"/>
      <sheetName val="Hinh thai"/>
      <sheetName val="Khau do Kasin"/>
      <sheetName val="Khau do cau nho"/>
      <sheetName val="Tinh Qmax"/>
      <sheetName val="H2%"/>
      <sheetName val="H~Q~V"/>
      <sheetName val="Tra K"/>
      <sheetName val="b_ tra"/>
      <sheetName val="klmchitiet"/>
      <sheetName val="_x0001__x0008_䂀_x0004_"/>
      <sheetName val="Bcaonhanh"/>
      <sheetName val="Tonghop"/>
      <sheetName val="chitieth.chinh"/>
      <sheetName val="trinhEVN29.8"/>
      <sheetName val="hieuchinh30.11"/>
      <sheetName val="TT35"/>
      <sheetName val="QTQLXNCBG07"/>
      <sheetName val="ÑMCPB"/>
      <sheetName val="DADTBD"/>
      <sheetName val="DUANDTUNMCSU"/>
      <sheetName val="THKK31032007"/>
      <sheetName val="PAQTXNCBG2007"/>
      <sheetName val="KHNLIEÄU 0906"/>
      <sheetName val="BAOCAOTHANG2006"/>
      <sheetName val="baobi06"/>
      <sheetName val="THÑHPETITUC06"/>
      <sheetName val="TTCHIPHI"/>
      <sheetName val="CÑSXEHMIKE06"/>
      <sheetName val="KH06"/>
      <sheetName val="triniti2"/>
      <sheetName val="KHTHTRINÍTPOON"/>
      <sheetName val="THDHMIKE06"/>
      <sheetName val="THDHY06"/>
      <sheetName val="cdcontainer"/>
      <sheetName val="ÑCHHCMHOA"/>
      <sheetName val="QCCDGOÕ06"/>
      <sheetName val="KHSX1006"/>
      <sheetName val="CDXEGO06"/>
      <sheetName val="CDGOÕ06"/>
      <sheetName val="DMSOÛNTANGGAZE"/>
      <sheetName val="CDPHOILAPRAPS"/>
      <sheetName val="QCXDGOSX07"/>
      <sheetName val="GTXK06"/>
      <sheetName val="BANG GIA GO MUØA0607"/>
      <sheetName val="GTVILADUCLONG"/>
      <sheetName val="GTDuanCAOSU"/>
      <sheetName val="GT2006M"/>
      <sheetName val="KHHCDUBAI"/>
      <sheetName val="TTND2006"/>
      <sheetName val="BANGGIANOITHAT1006"/>
      <sheetName val="HDKT06"/>
      <sheetName val="VATTUSX06"/>
      <sheetName val="BBNTHU"/>
      <sheetName val="BGND06"/>
      <sheetName val="Chart1"/>
      <sheetName val="bgxk06"/>
      <sheetName val="PBCPCHUNG CHO CAC ETUONG"/>
      <sheetName val="chiet tinh"/>
      <sheetName val="Congty"/>
      <sheetName val="VPPN"/>
      <sheetName val="XN74"/>
      <sheetName val="XN54"/>
      <sheetName val="XN33"/>
      <sheetName val="NK96"/>
      <sheetName val="TN"/>
      <sheetName val="Blad1"/>
      <sheetName val="MTO REV.2(ARMOR)"/>
      <sheetName val="TSO_CHUNG"/>
      <sheetName val="Chiet tinh 0,4KV"/>
      <sheetName val="Cau Thep"/>
      <sheetName val="LC"/>
      <sheetName val="Don gia XD"/>
      <sheetName val="Ts (2)"/>
      <sheetName val="NhanCong"/>
      <sheetName val="Giai trinh"/>
      <sheetName val="DGchitiet "/>
      <sheetName val="PSIII"/>
      <sheetName val="PSIV"/>
      <sheetName val="TC"/>
      <sheetName val="PTNenduong"/>
      <sheetName val="PTMatduong"/>
      <sheetName val="PTAntoan"/>
      <sheetName val="Gia vua"/>
      <sheetName val="PTGiaco"/>
      <sheetName val="PTChieusang"/>
      <sheetName val="TNuoc"/>
      <sheetName val="CI"/>
      <sheetName val="CII"/>
      <sheetName val="Ctrong"/>
      <sheetName val="CT-500"/>
      <sheetName val="THANG1_2004"/>
      <sheetName val="QBINH"/>
      <sheetName val="QTRI"/>
      <sheetName val="HUE"/>
      <sheetName val="DNANG"/>
      <sheetName val="QNAM"/>
      <sheetName val="QNGAI"/>
      <sheetName val="BDINH"/>
      <sheetName val="PYEN"/>
      <sheetName val="KHOA"/>
      <sheetName val="GLAI"/>
      <sheetName val="KTUM"/>
      <sheetName val="DLAK"/>
      <sheetName val="CQUAN"/>
      <sheetName val="TND"/>
      <sheetName val="TKD"/>
      <sheetName val="NTHON"/>
      <sheetName val="MTINH"/>
      <sheetName val="CODIEN"/>
      <sheetName val="VTU"/>
      <sheetName val="LUOI"/>
      <sheetName val="VUANHO"/>
      <sheetName val="VIEN"/>
      <sheetName val="KSAN"/>
      <sheetName val="Thang2_2004"/>
      <sheetName val="chieu day"/>
      <sheetName val="Ref"/>
      <sheetName val="Can doi "/>
      <sheetName val="kl-hoga"/>
      <sheetName val="tra Ap"/>
      <sheetName val="so lieu bang tra"/>
      <sheetName val="tam"/>
      <sheetName val="tra h~v"/>
      <sheetName val="tinh toan"/>
      <sheetName val="kluong"/>
      <sheetName val="기둥"/>
      <sheetName val="저판(버림100)"/>
      <sheetName val="TSCD DUNE CHUNG "/>
      <sheetName val="KHKHAUHAOTSCHUNE"/>
      <sheetName val="Dinh_x0000_mub du poan"/>
      <sheetName val="AutgClose"/>
      <sheetName val="tatlieu"/>
      <sheetName val="CHIT_x0009_ET"/>
      <sheetName val="_x0014_Hgoi2"/>
      <sheetName val="THgoi_x0013_"/>
      <sheetName val="RBI(eng)SW"/>
      <sheetName val="VLiau"/>
      <sheetName val="Sheet02"/>
      <sheetName val="mat"/>
      <sheetName val="CHIT ET"/>
      <sheetName val="C.noTX01"/>
      <sheetName val="T.HopCNo"/>
      <sheetName val="THCNoATrung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Shedt11"/>
      <sheetName val="TONG HOP VL-NC TT"/>
      <sheetName val="dmuc-CThoanthien"/>
      <sheetName val="dmuc-CTkhac"/>
      <sheetName val="dmuc-CKgo"/>
      <sheetName val="dmuc-CKthep"/>
      <sheetName val="dmuc-xayGACH"/>
      <sheetName val="CLN"/>
      <sheetName val="Du_lieu"/>
      <sheetName val="dmuc-daodapTC"/>
      <sheetName val="Khoi luong TBA"/>
      <sheetName val="Khoi luong"/>
      <sheetName val="Chung"/>
      <sheetName val="TH tong du toan"/>
      <sheetName val="TH Chi phi XD"/>
      <sheetName val="TH chi phi T. Bi"/>
      <sheetName val="TH Thi nghiem"/>
      <sheetName val="TH Lap TB TBA"/>
      <sheetName val="Dz0,4kV"/>
      <sheetName val="VL,NC,MTC-DZ"/>
      <sheetName val="CHIET TINH 35KV (chuan)"/>
      <sheetName val="C Tinh 1m3 BT"/>
      <sheetName val="GiaVL Q4-2008"/>
      <sheetName val="Dao dat1"/>
      <sheetName val="Thep t9-2008"/>
      <sheetName val="TONG KE 35kV"/>
      <sheetName val="VL,NC-TBA"/>
      <sheetName val="Chiet tinh TBA"/>
      <sheetName val="Thi nghiem"/>
      <sheetName val="Thu hoi"/>
      <sheetName val="KS"/>
      <sheetName val="Tu TK"/>
      <sheetName val="Tu QT"/>
      <sheetName val="Thep ma kem-DT"/>
      <sheetName val="Thep ma kem"/>
      <sheetName val="DG "/>
      <sheetName val="TNHCHINH"/>
      <sheetName val="PNT-QUOT-#3"/>
      <sheetName val="COAT&amp;WRAP-QIOT-#3"/>
      <sheetName val="KLCT"/>
      <sheetName val="NewPOS"/>
      <sheetName val="Thang 2"/>
      <sheetName val="Tháng 3"/>
      <sheetName val="Tháng 4"/>
      <sheetName val="Tháng 5"/>
      <sheetName val="Tháng 6"/>
      <sheetName val="BC 6 nhanh"/>
      <sheetName val="uoc 2002"/>
      <sheetName val="thang 7"/>
      <sheetName val="thang 8"/>
      <sheetName val="thang 9"/>
      <sheetName val="Thang 10"/>
      <sheetName val="Thang 11"/>
      <sheetName val="t6"/>
      <sheetName val="t7"/>
      <sheetName val="t8"/>
      <sheetName val="t9"/>
      <sheetName val="t10"/>
      <sheetName val="t11"/>
      <sheetName val="t12"/>
      <sheetName val="S02-TTN"/>
      <sheetName val="T.pho"/>
      <sheetName val="P.Hoa"/>
      <sheetName val="T.An"/>
      <sheetName val="D.Hoa"/>
      <sheetName val="T.Hoa"/>
      <sheetName val="S.hoa"/>
      <sheetName val="S.Hinh"/>
      <sheetName val="D.Xuan"/>
      <sheetName val="S.Cau"/>
      <sheetName val="CHITIET VL-NC-TT -1p"/>
      <sheetName val="CHITIET VL-NC-TT-3p"/>
      <sheetName val="KPVC-BD "/>
      <sheetName val="CN Khu"/>
      <sheetName val="Kinh nghiem"/>
      <sheetName val="Tai Chinh"/>
      <sheetName val="Lien danh"/>
      <sheetName val="Muc luc"/>
      <sheetName val="DKien"/>
      <sheetName val="HD dang tien hanh"/>
      <sheetName val="Doanh thu"/>
      <sheetName val="Dinh"/>
      <sheetName val="U.P_Breakdown"/>
      <sheetName val="Data"/>
      <sheetName val="Mua sach"/>
      <sheetName val="TIEN DIEN"/>
      <sheetName val="Bao hiem"/>
      <sheetName val="VPP"/>
      <sheetName val="Muc - thanh quang"/>
      <sheetName val="Quang cao"/>
      <sheetName val="Nuoc"/>
      <sheetName val="D thoai"/>
      <sheetName val="Dat com"/>
      <sheetName val="May photo"/>
      <sheetName val="TDT"/>
      <sheetName val="THXL"/>
      <sheetName val="KSDH"/>
      <sheetName val="Q-Htran"/>
      <sheetName val="Q-Hha"/>
      <sheetName val="h,,~Hh"/>
      <sheetName val="Hbe"/>
      <sheetName val="KH-Q1,Q2,01"/>
      <sheetName val="Parem"/>
      <sheetName val="Bia"/>
      <sheetName val="SanLuong"/>
      <sheetName val="CongSuat "/>
      <sheetName val="dk"/>
      <sheetName val="cr"/>
      <sheetName val="nh"/>
      <sheetName val="vn"/>
      <sheetName val="vh"/>
      <sheetName val="nt"/>
      <sheetName val="kv"/>
      <sheetName val="cd"/>
      <sheetName val="VHAT"/>
      <sheetName val="NSCL"/>
      <sheetName val="TTG"/>
      <sheetName val="Diesel"/>
      <sheetName val="SC Nguon"/>
      <sheetName val="TaiNan"/>
      <sheetName val="moiNT"/>
      <sheetName val="quatai"/>
      <sheetName val="kiennghi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Cach tinh TG CL"/>
      <sheetName val="TG BC PA1"/>
      <sheetName val="HC+QL P2"/>
      <sheetName val="Day them gio"/>
      <sheetName val="Phu dao-Bd"/>
      <sheetName val="TH thua gio CL"/>
      <sheetName val="Thuc nhan thua gio CL"/>
      <sheetName val="Tru tiet Lao Dong"/>
      <sheetName val="Day Ban cong"/>
      <sheetName val="Tong hop BC"/>
      <sheetName val="Tong hop chung"/>
      <sheetName val="Phu dao-LThi"/>
      <sheetName val="Quan ly-PVu"/>
      <sheetName val="QLquy PD-LT "/>
      <sheetName val="Tong hop PD-LT"/>
      <sheetName val="dongia (2)"/>
      <sheetName val="TTVanChuyen"/>
      <sheetName val="DT chi tiet"/>
      <sheetName val="BANG_T_KE"/>
      <sheetName val="dm_nc_dz"/>
      <sheetName val="dm_56"/>
      <sheetName val="DM_MTC"/>
      <sheetName val="VLGOC"/>
      <sheetName val="VL_M"/>
      <sheetName val="THTD"/>
      <sheetName val="tt"/>
      <sheetName val="bankl"/>
      <sheetName val="bankl cau"/>
      <sheetName val="THDT"/>
      <sheetName val="ctkl"/>
      <sheetName val="ptdg"/>
      <sheetName val="luong"/>
      <sheetName val="bb"/>
      <sheetName val="tkcc"/>
      <sheetName val="BDDT"/>
      <sheetName val="PA_coso"/>
      <sheetName val="PA_von"/>
      <sheetName val="PA_nhucau"/>
      <sheetName val="PA_TH"/>
      <sheetName val="XL35"/>
      <sheetName val="DZ-35"/>
      <sheetName val="TN_35"/>
      <sheetName val="CT-DZ"/>
      <sheetName val="TH_BA"/>
      <sheetName val="TBA"/>
      <sheetName val="TNT"/>
      <sheetName val="CT_TBA"/>
      <sheetName val="KB"/>
      <sheetName val="CT_BT"/>
      <sheetName val="BT"/>
      <sheetName val="CP_BT"/>
      <sheetName val="DB"/>
      <sheetName val="RFI(eng)SW_(2)"/>
      <sheetName val="RFI(eng)Lab_"/>
      <sheetName val="RFI_-add"/>
      <sheetName val="Dinh_muc_du_toan"/>
      <sheetName val="TSCD_DUNG_CHUNG_"/>
      <sheetName val="TSCDTOAN_NHA_MAY"/>
      <sheetName val="CPSXTOAN_BO_SP"/>
      <sheetName val="PBCPCHUNG_CHO_CAC_DTUONG"/>
      <sheetName val="Tong_hop"/>
      <sheetName val="Cuoc_V_chuyen"/>
      <sheetName val="TH_An_ca"/>
      <sheetName val="XN_SL_An_ca"/>
      <sheetName val="Dang_ky_an_ca"/>
      <sheetName val="Dang_ky_an_ca_T2"/>
      <sheetName val="Tong_hop_goi_thau"/>
      <sheetName val="Ky_thu_,_Ky_tho"/>
      <sheetName val="ThCtiet_Hanh_Lang__KG,_KT,_KP"/>
      <sheetName val="TH_Hanh_Lang__KG,_KT,_KP_"/>
      <sheetName val="ThCtiet_lap_dung_cot_KG,KT,_KP"/>
      <sheetName val="TH_Ky_Anh"/>
      <sheetName val="Th_Ct_iet_KL,KH,KT,Kvan"/>
      <sheetName val="_THop__KL,KH,KT,Kvan_"/>
      <sheetName val="_THop__KL,KH,KT,Kvan__(2)"/>
      <sheetName val="Lap_dung_cot,_san_bai"/>
      <sheetName val="RFI(eng)SW_(2)1"/>
      <sheetName val="RFI(eng)Lab_1"/>
      <sheetName val="RFI_-add1"/>
      <sheetName val="Dinh_muc_du_toan1"/>
      <sheetName val="TSCD_DUNG_CHUNG_1"/>
      <sheetName val="TSCDTOAN_NHA_MAY1"/>
      <sheetName val="CPSXTOAN_BO_SP1"/>
      <sheetName val="PBCPCHUNG_CHO_CAC_DTUONG1"/>
      <sheetName val="Tong_hop1"/>
      <sheetName val="Cuoc_V_chuyen1"/>
      <sheetName val="TH_An_ca1"/>
      <sheetName val="XN_SL_An_ca1"/>
      <sheetName val="Dang_ky_an_ca1"/>
      <sheetName val="Dang_ky_an_ca_T21"/>
      <sheetName val="Tong_hop_goi_thau1"/>
      <sheetName val="Ky_thu_,_Ky_tho1"/>
      <sheetName val="ThCtiet_Hanh_Lang__KG,_KT,_KP1"/>
      <sheetName val="TH_Hanh_Lang__KG,_KT,_KP_1"/>
      <sheetName val="ThCtiet_lap_dung_cot_KG,KT,_KP1"/>
      <sheetName val="TH_Ky_Anh1"/>
      <sheetName val="Th_Ct_iet_KL,KH,KT,Kvan1"/>
      <sheetName val="_THop__KL,KH,KT,Kvan_1"/>
      <sheetName val="_THop__KL,KH,KT,Kvan__(2)1"/>
      <sheetName val="Lap_dung_cot,_san_bai1"/>
      <sheetName val="VCVl"/>
      <sheetName val="C1"/>
      <sheetName val="vt"/>
    </sheetNames>
    <sheetDataSet>
      <sheetData sheetId="0"/>
      <sheetData sheetId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/>
      <sheetData sheetId="337"/>
      <sheetData sheetId="338"/>
      <sheetData sheetId="339" refreshError="1"/>
      <sheetData sheetId="340"/>
      <sheetData sheetId="341"/>
      <sheetData sheetId="342"/>
      <sheetData sheetId="343" refreshError="1"/>
      <sheetData sheetId="344" refreshError="1"/>
      <sheetData sheetId="345" refreshError="1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KP_List"/>
      <sheetName val="PU_ITALY "/>
      <sheetName val="Prices"/>
      <sheetName val="Module1"/>
      <sheetName val="Module2"/>
      <sheetName val="XL4Poppy"/>
      <sheetName val="6787CWFASE2CASE2_00"/>
      <sheetName val="THDZ0,4"/>
      <sheetName val="TH DZ35"/>
      <sheetName val="THTram"/>
      <sheetName val="Tro giup"/>
      <sheetName val="조명시설"/>
      <sheetName val="Sheet1"/>
      <sheetName val="RAB AR&amp;STR"/>
      <sheetName val="Earthwork"/>
      <sheetName val="Input"/>
      <sheetName val="DANHPHAP"/>
      <sheetName val="chi tiet TBA"/>
      <sheetName val="chi tiet C"/>
      <sheetName val="DG"/>
      <sheetName val="공통가설"/>
      <sheetName val="물량표S"/>
      <sheetName val="SILICATE"/>
      <sheetName val="DATA"/>
      <sheetName val="Customize Your Purchase Order"/>
      <sheetName val="DON GIA CAN THO"/>
      <sheetName val="Don gia chi tiet"/>
      <sheetName val="TinhGiaMTC"/>
      <sheetName val="TinhGiaNC"/>
      <sheetName val="ptnc"/>
      <sheetName val="ptvl"/>
      <sheetName val="ptm"/>
      <sheetName val="Control"/>
      <sheetName val="THVATTU"/>
      <sheetName val="XT_Buoc 3"/>
      <sheetName val="PU_ITALY_"/>
      <sheetName val="TH_DZ35"/>
      <sheetName val="Tro_giup"/>
      <sheetName val="DON_GIA_CAN_THO"/>
      <sheetName val="A1.CN"/>
      <sheetName val="Don gia"/>
      <sheetName val="DC"/>
      <sheetName val="NL"/>
      <sheetName val="DON GIA TRAM (3)"/>
      <sheetName val="dongia"/>
      <sheetName val="S-curve "/>
      <sheetName val="PU_ITALY_1"/>
      <sheetName val="TH_DZ351"/>
      <sheetName val="Tro_giup1"/>
      <sheetName val="DON_GIA_CAN_THO1"/>
      <sheetName val="gvl"/>
      <sheetName val="TONGKE-HT"/>
      <sheetName val="TONG HOP VL-NC TT"/>
      <sheetName val="CHITIET VL-NC-TT -1p"/>
      <sheetName val="TDTKP1"/>
      <sheetName val="KPVC-BD "/>
      <sheetName val="#REF"/>
      <sheetName val="내역서"/>
      <sheetName val="Shdet1"/>
      <sheetName val="RAB_AR&amp;STR"/>
      <sheetName val="chi_tiet_TBA"/>
      <sheetName val="chi_tiet_C"/>
      <sheetName val="Customize_Your_Purchase_Order"/>
      <sheetName val="402"/>
      <sheetName val="BG"/>
      <sheetName val="FitOutConfCentre"/>
      <sheetName val="KLHT"/>
      <sheetName val="CHITIET VL-NC-TT-3p"/>
      <sheetName val="VL,NC,MTC"/>
      <sheetName val="7606 DZ"/>
      <sheetName val="Adix A"/>
      <sheetName val="Mall"/>
      <sheetName val="dnc4"/>
      <sheetName val="CTG"/>
      <sheetName val="HĐ ngoài"/>
      <sheetName val="PU_ITALY_2"/>
      <sheetName val="TH_DZ352"/>
      <sheetName val="Tro_giup2"/>
      <sheetName val="DON_GIA_CAN_THO2"/>
      <sheetName val="Don_gia_chi_tiet"/>
      <sheetName val="Commercial value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NC"/>
      <sheetName val="TONG HOP VL-NC"/>
      <sheetName val="lam-moi"/>
      <sheetName val="DONVIBAN"/>
      <sheetName val="NGUON"/>
      <sheetName val="K95"/>
      <sheetName val="K98"/>
      <sheetName val="PROFILE"/>
      <sheetName val="Đầu vào"/>
      <sheetName val="VL"/>
      <sheetName val="KPTH-T12"/>
      <sheetName val="Thamgia-T10"/>
      <sheetName val="침하계"/>
      <sheetName val="BETON"/>
      <sheetName val="갑지"/>
      <sheetName val="24-ACMV"/>
      <sheetName val="Don_gia"/>
      <sheetName val="DON_GIA_TRAM_(3)"/>
      <sheetName val="7606_DZ"/>
      <sheetName val="TONG_HOP_VL-NC_TT"/>
      <sheetName val="CHITIET_VL-NC-TT_-1p"/>
      <sheetName val="KPVC-BD_"/>
      <sheetName val="dongia (2)"/>
      <sheetName val="Ts"/>
      <sheetName val="DGTH"/>
      <sheetName val="TH_CNO"/>
      <sheetName val="NK_CHUNG"/>
      <sheetName val="dg67-1"/>
      <sheetName val="DM"/>
      <sheetName val="So doi chieu LC"/>
      <sheetName val="phuluc1"/>
      <sheetName val="CBKC-110"/>
      <sheetName val="SL"/>
      <sheetName val="chiet tinh"/>
      <sheetName val="CT vat lieu"/>
      <sheetName val="vcdngan"/>
      <sheetName val="Ng.hàng xà+bulong"/>
      <sheetName val="DG DZ"/>
      <sheetName val="DG TBA"/>
      <sheetName val="DGXD"/>
      <sheetName val="Titles"/>
      <sheetName val="Rates 2009"/>
      <sheetName val="366"/>
      <sheetName val="실행철강하도"/>
      <sheetName val="집계표"/>
      <sheetName val="P"/>
      <sheetName val="project management"/>
      <sheetName val="MAIN GATE HOUSE"/>
      <sheetName val="Du_lieu"/>
      <sheetName val="Dulieu"/>
      <sheetName val="chitimc"/>
      <sheetName val="giathanh1"/>
      <sheetName val="THVT"/>
      <sheetName val="CAT_5"/>
      <sheetName val="BQMP"/>
      <sheetName val="산근"/>
      <sheetName val="inter"/>
      <sheetName val="대비"/>
      <sheetName val="REINF."/>
      <sheetName val="SKETCH"/>
      <sheetName val="LOADS"/>
      <sheetName val="O20"/>
      <sheetName val="DM 6061"/>
      <sheetName val="Gia"/>
      <sheetName val="dm366"/>
      <sheetName val="DG thep ma kem"/>
      <sheetName val="PTDG"/>
      <sheetName val="DG-VL"/>
      <sheetName val="PTDGCT"/>
      <sheetName val="Du Toan"/>
      <sheetName val="TBA"/>
      <sheetName val="4.PTDG"/>
      <sheetName val="May"/>
      <sheetName val="bt19"/>
      <sheetName val="Btr25"/>
      <sheetName val="Bang KL"/>
      <sheetName val="XD"/>
      <sheetName val="Cuongricc"/>
      <sheetName val="????"/>
      <sheetName val="TONG HOP T5 1998"/>
      <sheetName val="A1, May"/>
      <sheetName val="Máy"/>
      <sheetName val="Vat lieu"/>
      <sheetName val="CT-35"/>
      <sheetName val="CT-0.4KV"/>
      <sheetName val="Data Input"/>
      <sheetName val="Keothep"/>
      <sheetName val="Re-bar"/>
      <sheetName val="DLDTLN"/>
      <sheetName val="차액보증"/>
      <sheetName val="SITE-E"/>
      <sheetName val="Config"/>
      <sheetName val="DMCP"/>
      <sheetName val="HS_TDT"/>
      <sheetName val="ALLOWANCE"/>
      <sheetName val="MH RATE"/>
      <sheetName val="Sheet3"/>
      <sheetName val="금융비용"/>
      <sheetName val="입찰안"/>
      <sheetName val="RAB_AR&amp;STR1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LaborPY"/>
      <sheetName val="LaborKH"/>
      <sheetName val="Equip "/>
      <sheetName val="Material"/>
      <sheetName val="damgiua"/>
      <sheetName val="dgct"/>
      <sheetName val="WT-LIST"/>
      <sheetName val="EXTERNAL"/>
      <sheetName val="Trạm biến áp"/>
      <sheetName val="Đơn Giá "/>
      <sheetName val="Chi tiet XD TBA"/>
      <sheetName val="Giá"/>
      <sheetName val="DM1776"/>
      <sheetName val="DM228"/>
      <sheetName val="DM4970"/>
      <sheetName val="Camay_DP"/>
      <sheetName val="DM6061"/>
      <sheetName val="Luong2"/>
      <sheetName val="Chenh lech vat tu"/>
      <sheetName val="Diện tích"/>
      <sheetName val="1_Khái toán"/>
      <sheetName val="ironmongery"/>
      <sheetName val="DTOAN"/>
      <sheetName val="Equipment"/>
      <sheetName val="DT_THAU"/>
      <sheetName val="말뚝지지력산정"/>
      <sheetName val="rate material"/>
      <sheetName val="04 - XUONG DET B"/>
      <sheetName val="CTGX"/>
      <sheetName val="CTG-1"/>
      <sheetName val="DTXL"/>
      <sheetName val="EIRR&gt;1&lt;1"/>
      <sheetName val="EIRR&gt; 2"/>
      <sheetName val="EIRR&lt;2"/>
      <sheetName val="Cp&gt;10-Ln&lt;10"/>
      <sheetName val="Ln&lt;20"/>
      <sheetName val="BANCO (2)"/>
      <sheetName val="MT DPin (2)"/>
      <sheetName val="DonGiaLD"/>
      <sheetName val="Gia vat tu"/>
      <sheetName val="6787CWFASE2CASE2_00.xls"/>
      <sheetName val="list"/>
      <sheetName val="T&amp;D"/>
      <sheetName val="Ca máy"/>
      <sheetName val="Cước VC + ĐM CP Tư vấn"/>
      <sheetName val="Dự toán"/>
      <sheetName val="Đơn Giá TH"/>
      <sheetName val="Nhân công"/>
      <sheetName val="Phân tích"/>
      <sheetName val="Hệ số"/>
      <sheetName val="C.P Thiết bị"/>
      <sheetName val="T.H Kinh phí"/>
      <sheetName val="Vật tư"/>
      <sheetName val="Trang bìa"/>
      <sheetName val="Sheet2"/>
      <sheetName val="07Base Cost"/>
      <sheetName val="KL Chi tiết Xây tô"/>
      <sheetName val="CANDOI"/>
      <sheetName val="MATK"/>
      <sheetName val="NHATKY"/>
      <sheetName val="Xay lapduongR3"/>
      <sheetName val="BKBANRA"/>
      <sheetName val="BKMUAVAO"/>
      <sheetName val="Chi tiet KL"/>
      <sheetName val="Tổng hợp KL"/>
      <sheetName val="Barrem"/>
      <sheetName val="BM"/>
      <sheetName val="Bill 1_Quy dinh chung"/>
      <sheetName val="1.R18 BF"/>
      <sheetName val="A"/>
      <sheetName val="G"/>
      <sheetName val="F-B"/>
      <sheetName val="H-J"/>
      <sheetName val="6.External works-R18"/>
      <sheetName val="Phan khai KLuong"/>
      <sheetName val="Duphong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Standardwerte"/>
      <sheetName val="Gia thanh chuoi su"/>
      <sheetName val="Tiep dia"/>
      <sheetName val="Don gia vung III-Can Tho"/>
      <sheetName val="base"/>
      <sheetName val="DGG"/>
      <sheetName val="INDEX"/>
      <sheetName val="Area Cal"/>
      <sheetName val="Elect (3)"/>
      <sheetName val="B"/>
      <sheetName val="BQMPALOC"/>
      <sheetName val="NDOCBT"/>
      <sheetName val="basis"/>
      <sheetName val="E"/>
      <sheetName val="K"/>
      <sheetName val="수입"/>
      <sheetName val="eq_data"/>
      <sheetName val="plan&amp;section of foundation"/>
      <sheetName val="design criteria"/>
      <sheetName val="Bond 수수료 계산 포맷"/>
      <sheetName val="ITB COST"/>
      <sheetName val="PAGE 1"/>
      <sheetName val="INFO"/>
      <sheetName val="Summary"/>
      <sheetName val="負荷集計（断熱不燃）"/>
      <sheetName val="GAEYO"/>
      <sheetName val="7606-TBA"/>
      <sheetName val="7606-ĐZ"/>
      <sheetName val="DM 67"/>
      <sheetName val="Đầu tư"/>
      <sheetName val="DL"/>
      <sheetName val="BIDDING-SUM"/>
      <sheetName val="chiettinh"/>
      <sheetName val="Duc_bk"/>
      <sheetName val="CE(E)"/>
      <sheetName val="CE(M)"/>
      <sheetName val="Project Data"/>
      <sheetName val="갑지1"/>
      <sheetName val="실행"/>
      <sheetName val="Loại Vật tư"/>
      <sheetName val="DTICH"/>
      <sheetName val="tonghop"/>
      <sheetName val="DATA2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RATE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Bill-04 ket cau thap- UNI"/>
      <sheetName val="dg tphcm"/>
      <sheetName val="DUCVIETPQ"/>
      <sheetName val="D&amp;W"/>
      <sheetName val="INFOR-ST"/>
      <sheetName val="T.KÊ K.CẤU"/>
      <sheetName val="LEGEND"/>
      <sheetName val="PEDESB"/>
      <sheetName val="TH Vat tu"/>
      <sheetName val="Cửa"/>
      <sheetName val="Bill 01 - CTN"/>
      <sheetName val="Bill 2.2 Villa 2 beds"/>
      <sheetName val="Bang trong luong rieng thep"/>
      <sheetName val="6PILE  (돌출)"/>
      <sheetName val="6MONTHS"/>
      <sheetName val="???S"/>
      <sheetName val="???"/>
      <sheetName val="??"/>
      <sheetName val="HÐ ngoài"/>
      <sheetName val="??????"/>
      <sheetName val="HÐ_ngoài"/>
      <sheetName val="gia cong tac"/>
      <sheetName val="____"/>
      <sheetName val="Measure 1306"/>
      <sheetName val="0"/>
      <sheetName val="PRI-LS"/>
      <sheetName val="NKC6"/>
      <sheetName val="DTXD"/>
      <sheetName val="Door and window"/>
      <sheetName val="DETAIL "/>
      <sheetName val="GV1-D13 (Casement door)"/>
      <sheetName val="MTL$-INTER"/>
      <sheetName val="2.Chiet tinh"/>
      <sheetName val="JP_List"/>
      <sheetName val="SUBS"/>
      <sheetName val="Feeds"/>
      <sheetName val="final list 2005"/>
      <sheetName val="final_list_2005"/>
      <sheetName val="WORKINGS"/>
      <sheetName val="LV data"/>
      <sheetName val="ESTI."/>
      <sheetName val="CPDDII"/>
      <sheetName val="NVL"/>
      <sheetName val="Note"/>
      <sheetName val="DLdauvao"/>
      <sheetName val="CẤP THOÁT NƯỚC"/>
      <sheetName val="TH MTC"/>
      <sheetName val="TH N.Cong"/>
      <sheetName val="PU_ITALY_3"/>
      <sheetName val="Tro_giup3"/>
      <sheetName val="TH_DZ353"/>
      <sheetName val="CHITIET_VL-NC-TT_-1p1"/>
      <sheetName val="TONG_HOP_VL-NC_TT1"/>
      <sheetName val="KPVC-BD_1"/>
      <sheetName val="Don_gia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Du_toan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TONG_HOP_VL-NC"/>
      <sheetName val="Bang_KL"/>
      <sheetName val="MH_RATE"/>
      <sheetName val="Lcau_-_Lxuc"/>
      <sheetName val="DG-TNHC-85"/>
      <sheetName val="Dia"/>
      <sheetName val="SP10"/>
      <sheetName val="THDT goi thau TB"/>
      <sheetName val="Tien do TV"/>
      <sheetName val="QD957"/>
      <sheetName val="Harga ME "/>
      <sheetName val="토공"/>
      <sheetName val="Alat"/>
      <sheetName val="Analisa Gabungan"/>
      <sheetName val="Sub"/>
      <sheetName val="dg7606"/>
      <sheetName val="DGsuyrong"/>
      <sheetName val="PhanTichVua"/>
      <sheetName val="PhanTichVT"/>
      <sheetName val="KhoiluongDT"/>
      <sheetName val="Sheet4"/>
      <sheetName val="Supplier"/>
      <sheetName val=" Bill.5-Earthing.2 - Add Works"/>
      <sheetName val="bridge # 1"/>
      <sheetName val="DK"/>
      <sheetName val="Isolasi Luar Dalam"/>
      <sheetName val="Isolasi Luar"/>
      <sheetName val="TK-COL"/>
      <sheetName val="02_Dulieu_Cua"/>
      <sheetName val="HMCV"/>
      <sheetName val="CauKien"/>
      <sheetName val="KL san lap"/>
      <sheetName val="Chi tiet"/>
      <sheetName val="Chenh lech ca may"/>
      <sheetName val="TLg CN&amp;Laixe"/>
      <sheetName val="TLg CN&amp;Laixe (2)"/>
      <sheetName val="TLg Laitau"/>
      <sheetName val="TLg Laitau (2)"/>
      <sheetName val="Bang 3_Chi tiet phan Dz"/>
      <sheetName val="KHOI LUONG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Setting"/>
      <sheetName val="Settings"/>
      <sheetName val="Equipment list (PAC)"/>
      <sheetName val="計算条件"/>
      <sheetName val="TINH KHOI LUONG"/>
      <sheetName val="DATA BASE"/>
      <sheetName val="Mat_Source"/>
      <sheetName val="入力作成表"/>
      <sheetName val="CPA"/>
      <sheetName val="PS-Labour_M"/>
      <sheetName val="DG7606DZ"/>
      <sheetName val="BẢNG KHỐI LƯỢNG TỔNG HỢP"/>
      <sheetName val="VND"/>
      <sheetName val="Buy vs. Lease Car"/>
      <sheetName val="___S"/>
      <sheetName val="___"/>
      <sheetName val="__"/>
      <sheetName val="______"/>
      <sheetName val="GTTBA"/>
      <sheetName val="Hardware"/>
      <sheetName val="HWW"/>
      <sheetName val="TH_CPTB"/>
      <sheetName val="CP Khac cuoc VC"/>
      <sheetName val="新规"/>
      <sheetName val="Code"/>
      <sheetName val="Budget Code"/>
      <sheetName val="Master"/>
      <sheetName val="CTKL KTX HT"/>
      <sheetName val="I-KAMAR"/>
      <sheetName val="daf-3(OK)"/>
      <sheetName val="daf-7(OK)"/>
      <sheetName val="subcon sched"/>
      <sheetName val="CT1"/>
      <sheetName val="PRE (E)"/>
      <sheetName val="SourceData"/>
      <sheetName val="SEX"/>
      <sheetName val="HVAC.BLOCK B4"/>
      <sheetName val="NHÀ NHẬP LIỆU"/>
      <sheetName val="MÓNG SILO"/>
      <sheetName val="Z"/>
      <sheetName val="Tong du toan"/>
      <sheetName val="Bill 2 - ketcau"/>
      <sheetName val="A1"/>
      <sheetName val="13-Cốt thép (10mm&lt;D≤18mm) FO16"/>
      <sheetName val="du lieu du toan"/>
      <sheetName val="Chi tiet lan can"/>
      <sheetName val="IBASE"/>
      <sheetName val="DANHMUC"/>
      <sheetName val="RAB_AR&amp;STR2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A1_CN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plan&amp;section_of_foundation"/>
      <sheetName val="design_criteria"/>
      <sheetName val="Bond_수수료_계산_포맷"/>
      <sheetName val="ITB_COST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6PILE__(돌출)"/>
      <sheetName val="HÐ_ngoài1"/>
      <sheetName val="Xay_lapduongR3"/>
      <sheetName val="wsLists"/>
      <sheetName val="PU_ITALY_4"/>
      <sheetName val="Tro_giup4"/>
      <sheetName val="TH_DZ354"/>
      <sheetName val="CHITIET_VL-NC-TT_-1p2"/>
      <sheetName val="TONG_HOP_VL-NC_TT2"/>
      <sheetName val="KPVC-BD_2"/>
      <sheetName val="Don_gia2"/>
      <sheetName val="DON_GIA_CAN_THO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 refreshError="1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 refreshError="1"/>
      <sheetData sheetId="514" refreshError="1"/>
      <sheetData sheetId="515"/>
      <sheetData sheetId="516" refreshError="1"/>
      <sheetData sheetId="517"/>
      <sheetData sheetId="518" refreshError="1"/>
      <sheetData sheetId="519" refreshError="1"/>
      <sheetData sheetId="520" refreshError="1"/>
      <sheetData sheetId="52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L-ND"/>
      <sheetName val="CP"/>
      <sheetName val="VL"/>
      <sheetName val="NC"/>
      <sheetName val="M"/>
      <sheetName val="Dg-D"/>
      <sheetName val="Dg-Tn"/>
      <sheetName val="TM1B"/>
      <sheetName val="TH1B"/>
      <sheetName val="KL1B"/>
      <sheetName val="TM1A"/>
      <sheetName val="TH1A"/>
      <sheetName val="KL1A"/>
      <sheetName val="TM2B"/>
      <sheetName val="TH2B"/>
      <sheetName val="KL2B"/>
      <sheetName val="TM2A"/>
      <sheetName val="TH2A"/>
      <sheetName val="KL2A"/>
      <sheetName val="00000000"/>
      <sheetName val="XL4Poppy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C4" t="e">
            <v>#N/A</v>
          </cell>
        </row>
      </sheetData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KPDT"/>
      <sheetName val="vatlieu"/>
      <sheetName val="dongiaThau"/>
      <sheetName val="dongiavua"/>
      <sheetName val="Duong"/>
      <sheetName val="Holan1"/>
      <sheetName val="Holan 2"/>
      <sheetName val="C.tron1"/>
      <sheetName val="C.tron2"/>
      <sheetName val="C.tron3"/>
      <sheetName val="C.tron4"/>
      <sheetName val="CBan1"/>
      <sheetName val="CBan2"/>
      <sheetName val="CBan3"/>
      <sheetName val="CBan4"/>
      <sheetName val="Nha"/>
      <sheetName val="BPTC"/>
      <sheetName val="KH-Q1,Q2,01"/>
    </sheetNames>
    <sheetDataSet>
      <sheetData sheetId="0"/>
      <sheetData sheetId="1"/>
      <sheetData sheetId="2" refreshError="1">
        <row r="8">
          <cell r="B8" t="str">
            <v xml:space="preserve">§ - </v>
          </cell>
          <cell r="C8">
            <v>1</v>
          </cell>
          <cell r="D8" t="str">
            <v>bh.1112</v>
          </cell>
          <cell r="E8" t="str">
            <v>§µo bãc h÷u c¬</v>
          </cell>
          <cell r="F8" t="str">
            <v>m3</v>
          </cell>
          <cell r="G8">
            <v>1</v>
          </cell>
        </row>
        <row r="9">
          <cell r="E9" t="str">
            <v>a - VËt liÖu</v>
          </cell>
          <cell r="I9">
            <v>0</v>
          </cell>
        </row>
        <row r="10">
          <cell r="E10" t="str">
            <v>b - Nh©n c«ng:(NC x1,21x1,064x1,46)</v>
          </cell>
          <cell r="F10" t="str">
            <v>m3</v>
          </cell>
          <cell r="G10">
            <v>1</v>
          </cell>
          <cell r="H10">
            <v>2025.8</v>
          </cell>
          <cell r="I10">
            <v>3807.8200899200001</v>
          </cell>
        </row>
        <row r="11">
          <cell r="E11" t="str">
            <v>c - M¸y thi c«ng: x1,07</v>
          </cell>
          <cell r="F11" t="str">
            <v>m3</v>
          </cell>
          <cell r="G11">
            <v>1</v>
          </cell>
          <cell r="H11">
            <v>5510.76</v>
          </cell>
          <cell r="I11">
            <v>5896.5132000000003</v>
          </cell>
        </row>
        <row r="12">
          <cell r="E12" t="str">
            <v>d - Céng chi phÝ trùc tiÕp</v>
          </cell>
          <cell r="H12" t="str">
            <v>A</v>
          </cell>
          <cell r="I12">
            <v>9704.3332899199995</v>
          </cell>
        </row>
        <row r="13">
          <cell r="E13" t="str">
            <v>e - Chi phÝ chung (b x 66%)</v>
          </cell>
          <cell r="I13">
            <v>2513.1612593472</v>
          </cell>
        </row>
        <row r="14">
          <cell r="E14" t="str">
            <v>f -  Céng ( d+e )</v>
          </cell>
          <cell r="H14" t="str">
            <v>B</v>
          </cell>
          <cell r="I14">
            <v>12217.4945492672</v>
          </cell>
        </row>
        <row r="15">
          <cell r="E15" t="str">
            <v>g -Thu nhËp chÞu thuÕ tÝnh tr­íc (Bx6%)</v>
          </cell>
          <cell r="I15">
            <v>733.04967295603194</v>
          </cell>
        </row>
        <row r="16">
          <cell r="E16" t="str">
            <v>Céng ®¬n gi¸ dù thÇu tr­íc thuÕ ( Z 1 )</v>
          </cell>
          <cell r="I16">
            <v>12950.544222223232</v>
          </cell>
        </row>
        <row r="17">
          <cell r="E17" t="str">
            <v>ThuÕ gi¸ trÞ gia t¨ng (VAT=5%)</v>
          </cell>
          <cell r="I17">
            <v>647.52721111116171</v>
          </cell>
        </row>
        <row r="18">
          <cell r="A18">
            <v>1</v>
          </cell>
          <cell r="E18" t="str">
            <v>§¬n gi¸ dù thÇu sau thuÕ ( Z2 ) = Z1 + VAT</v>
          </cell>
          <cell r="I18">
            <v>13598.071433334393</v>
          </cell>
        </row>
        <row r="19">
          <cell r="B19" t="str">
            <v>§ -</v>
          </cell>
          <cell r="C19">
            <v>2</v>
          </cell>
          <cell r="D19" t="str">
            <v>BL.1322</v>
          </cell>
          <cell r="E19" t="str">
            <v>§µo ph¸ ®¸ b»ng ph­¬ng ph¸p næ m×n</v>
          </cell>
          <cell r="F19" t="str">
            <v>m3</v>
          </cell>
          <cell r="G19">
            <v>1</v>
          </cell>
        </row>
        <row r="20">
          <cell r="E20" t="str">
            <v>a - VËt liÖu</v>
          </cell>
        </row>
        <row r="21">
          <cell r="E21" t="str">
            <v>- Thuèc næ amonit</v>
          </cell>
          <cell r="F21" t="str">
            <v>kg</v>
          </cell>
          <cell r="G21">
            <v>0.76</v>
          </cell>
          <cell r="H21">
            <v>12000</v>
          </cell>
          <cell r="I21">
            <v>9120</v>
          </cell>
        </row>
        <row r="22">
          <cell r="E22" t="str">
            <v>- KÝp ®iÖn</v>
          </cell>
          <cell r="F22" t="str">
            <v>c¸i</v>
          </cell>
          <cell r="G22">
            <v>0.45</v>
          </cell>
          <cell r="H22">
            <v>2160</v>
          </cell>
          <cell r="I22">
            <v>972</v>
          </cell>
        </row>
        <row r="23">
          <cell r="E23" t="str">
            <v>- D©y ®iÖn</v>
          </cell>
          <cell r="F23" t="str">
            <v>m</v>
          </cell>
          <cell r="G23">
            <v>0.9</v>
          </cell>
          <cell r="H23">
            <v>2160</v>
          </cell>
          <cell r="I23">
            <v>1944</v>
          </cell>
        </row>
        <row r="24">
          <cell r="E24" t="str">
            <v>- D©y næ</v>
          </cell>
          <cell r="F24" t="str">
            <v>m</v>
          </cell>
          <cell r="G24">
            <v>0.22500000000000001</v>
          </cell>
          <cell r="H24">
            <v>3600</v>
          </cell>
          <cell r="I24">
            <v>810</v>
          </cell>
        </row>
        <row r="25">
          <cell r="E25" t="str">
            <v>- D©y ch¸y chËm</v>
          </cell>
          <cell r="F25" t="str">
            <v>m</v>
          </cell>
          <cell r="G25">
            <v>0.05</v>
          </cell>
          <cell r="H25">
            <v>1440</v>
          </cell>
          <cell r="I25">
            <v>72</v>
          </cell>
        </row>
        <row r="26">
          <cell r="E26" t="str">
            <v>- VËt liÖu kh¸c</v>
          </cell>
          <cell r="F26" t="str">
            <v>%</v>
          </cell>
          <cell r="G26">
            <v>0.05</v>
          </cell>
          <cell r="I26">
            <v>645.90000000000009</v>
          </cell>
        </row>
        <row r="27">
          <cell r="E27" t="str">
            <v>b - Nh©n c«ng:(NC x1,21x1,064x1,46)</v>
          </cell>
          <cell r="F27" t="str">
            <v>m3</v>
          </cell>
          <cell r="G27">
            <v>1</v>
          </cell>
          <cell r="H27">
            <v>5836.95</v>
          </cell>
          <cell r="I27">
            <v>10971.495445680001</v>
          </cell>
        </row>
        <row r="28">
          <cell r="E28" t="str">
            <v>c - M¸y thi c«ng: x1,07</v>
          </cell>
          <cell r="F28" t="str">
            <v>m3</v>
          </cell>
          <cell r="G28">
            <v>1</v>
          </cell>
          <cell r="H28">
            <v>5245.07</v>
          </cell>
          <cell r="I28">
            <v>5612.2249000000002</v>
          </cell>
        </row>
        <row r="29">
          <cell r="E29" t="str">
            <v>d - Céng chi phÝ trùc tiÕp</v>
          </cell>
          <cell r="H29" t="str">
            <v>A</v>
          </cell>
          <cell r="I29">
            <v>30147.620345679999</v>
          </cell>
        </row>
        <row r="30">
          <cell r="E30" t="str">
            <v>e - Chi phÝ chung (b x 66%)</v>
          </cell>
          <cell r="I30">
            <v>7241.1869941488003</v>
          </cell>
        </row>
        <row r="31">
          <cell r="E31" t="str">
            <v>f - Céng ( d+e )</v>
          </cell>
          <cell r="H31" t="str">
            <v>B</v>
          </cell>
          <cell r="I31">
            <v>37388.807339828796</v>
          </cell>
        </row>
        <row r="32">
          <cell r="E32" t="str">
            <v>g -Thu nhËp chÞu thuÕ tÝnh tr­íc (Bx6%)</v>
          </cell>
          <cell r="I32">
            <v>2243.3284403897278</v>
          </cell>
        </row>
        <row r="33">
          <cell r="E33" t="str">
            <v>Céng ®¬n gi¸ dù thÇu tr­íc thuÕ ( Z 1 )</v>
          </cell>
          <cell r="I33">
            <v>39632.135780218523</v>
          </cell>
        </row>
        <row r="34">
          <cell r="E34" t="str">
            <v>ThuÕ gi¸ trÞ gia t¨ng (VAT=5%)</v>
          </cell>
          <cell r="I34">
            <v>1981.6067890109261</v>
          </cell>
        </row>
        <row r="35">
          <cell r="A35">
            <v>2</v>
          </cell>
          <cell r="E35" t="str">
            <v>§¬n gi¸ dù thÇu sau thuÕ ( Z2 ) = Z1 + VAT</v>
          </cell>
          <cell r="I35">
            <v>41613.742569229449</v>
          </cell>
        </row>
        <row r="36">
          <cell r="B36" t="str">
            <v>§ -</v>
          </cell>
          <cell r="C36">
            <v>3</v>
          </cell>
          <cell r="D36" t="str">
            <v>BA.1623</v>
          </cell>
          <cell r="E36" t="str">
            <v>§µo nÒn ®­êng ®Êt cÊp 3 b»ng thñ c«ng</v>
          </cell>
          <cell r="F36" t="str">
            <v>m3</v>
          </cell>
          <cell r="G36">
            <v>1</v>
          </cell>
        </row>
        <row r="37">
          <cell r="E37" t="str">
            <v>a - VËt liÖu</v>
          </cell>
        </row>
        <row r="38">
          <cell r="E38" t="str">
            <v>b - Nh©n c«ng:(NC x1,21x1,064x1,46)</v>
          </cell>
          <cell r="F38" t="str">
            <v>m3</v>
          </cell>
          <cell r="G38">
            <v>1</v>
          </cell>
          <cell r="H38">
            <v>10526</v>
          </cell>
          <cell r="I38">
            <v>19785.326422400001</v>
          </cell>
        </row>
        <row r="39">
          <cell r="E39" t="str">
            <v>c - M¸y thi c«ng: x1,07</v>
          </cell>
          <cell r="F39" t="str">
            <v>m3</v>
          </cell>
          <cell r="G39">
            <v>1</v>
          </cell>
          <cell r="H39">
            <v>0</v>
          </cell>
          <cell r="I39">
            <v>0</v>
          </cell>
        </row>
        <row r="40">
          <cell r="E40" t="str">
            <v>d - Céng chi phÝ trùc tiÕp</v>
          </cell>
          <cell r="H40" t="str">
            <v>A</v>
          </cell>
          <cell r="I40">
            <v>19785.326422400001</v>
          </cell>
        </row>
        <row r="41">
          <cell r="E41" t="str">
            <v>e - Chi phÝ chung (b x 66%)</v>
          </cell>
          <cell r="I41">
            <v>13058.315438784002</v>
          </cell>
        </row>
        <row r="42">
          <cell r="E42" t="str">
            <v>f - Céng ( d+e )</v>
          </cell>
          <cell r="H42" t="str">
            <v>B</v>
          </cell>
          <cell r="I42">
            <v>32843.641861184005</v>
          </cell>
        </row>
        <row r="43">
          <cell r="E43" t="str">
            <v>g -Thu nhËp chÞu thuÕ tÝnh tr­íc (Bx6%)</v>
          </cell>
          <cell r="I43">
            <v>1970.6185116710403</v>
          </cell>
        </row>
        <row r="44">
          <cell r="E44" t="str">
            <v>Céng ®¬n gi¸ dù thÇu tr­íc thuÕ ( Z 1 )</v>
          </cell>
          <cell r="I44">
            <v>34814.260372855046</v>
          </cell>
        </row>
        <row r="45">
          <cell r="E45" t="str">
            <v>ThuÕ gi¸ trÞ gia t¨ng (VAT=5%)</v>
          </cell>
          <cell r="I45">
            <v>1740.7130186427523</v>
          </cell>
        </row>
        <row r="46">
          <cell r="A46">
            <v>3</v>
          </cell>
          <cell r="E46" t="str">
            <v>§¬n gi¸ dù thÇu sau thuÕ ( Z2 ) = Z1 + VAT</v>
          </cell>
          <cell r="I46">
            <v>36554.973391497799</v>
          </cell>
        </row>
        <row r="47">
          <cell r="B47" t="str">
            <v>§ -</v>
          </cell>
          <cell r="C47">
            <v>4</v>
          </cell>
          <cell r="D47" t="str">
            <v>Bg -2223</v>
          </cell>
          <cell r="E47" t="str">
            <v>§µo nÒn ®­êng ®Êt cÊp 3 b»ng m¸y</v>
          </cell>
          <cell r="F47" t="str">
            <v>m3</v>
          </cell>
          <cell r="G47">
            <v>1</v>
          </cell>
        </row>
        <row r="48">
          <cell r="E48" t="str">
            <v>a - VËt liÖu</v>
          </cell>
        </row>
        <row r="49">
          <cell r="E49" t="str">
            <v>b - Nh©n c«ng:(NC x1,21x1,064x1,46)</v>
          </cell>
          <cell r="F49" t="str">
            <v>m3</v>
          </cell>
          <cell r="G49">
            <v>1</v>
          </cell>
          <cell r="H49">
            <v>1005.45</v>
          </cell>
          <cell r="I49">
            <v>1889.9065600800002</v>
          </cell>
        </row>
        <row r="50">
          <cell r="E50" t="str">
            <v>c - M¸y thi c«ng: x1,07</v>
          </cell>
          <cell r="F50" t="str">
            <v>m3</v>
          </cell>
          <cell r="G50">
            <v>1</v>
          </cell>
          <cell r="H50">
            <v>5622.52</v>
          </cell>
          <cell r="I50">
            <v>6016.0964000000013</v>
          </cell>
        </row>
        <row r="51">
          <cell r="E51" t="str">
            <v>d - Céng chi phÝ trùc tiÕp</v>
          </cell>
          <cell r="H51" t="str">
            <v>A</v>
          </cell>
          <cell r="I51">
            <v>7906.0029600800017</v>
          </cell>
        </row>
        <row r="52">
          <cell r="E52" t="str">
            <v>e - Chi phÝ chung (b x 66%)</v>
          </cell>
          <cell r="I52">
            <v>1247.3383296528002</v>
          </cell>
        </row>
        <row r="53">
          <cell r="E53" t="str">
            <v>f - Céng ( d+e )</v>
          </cell>
          <cell r="H53" t="str">
            <v>B</v>
          </cell>
          <cell r="I53">
            <v>9153.3412897328017</v>
          </cell>
        </row>
        <row r="54">
          <cell r="E54" t="str">
            <v>g -Thu nhËp chÞu thuÕ tÝnh tr­íc (Bx6%)</v>
          </cell>
          <cell r="I54">
            <v>549.20047738396806</v>
          </cell>
        </row>
        <row r="55">
          <cell r="E55" t="str">
            <v>Céng ®¬n gi¸ dù thÇu tr­íc thuÕ ( Z 1 )</v>
          </cell>
          <cell r="I55">
            <v>9702.5417671167706</v>
          </cell>
        </row>
        <row r="56">
          <cell r="E56" t="str">
            <v>ThuÕ gi¸ trÞ gia t¨ng (VAT=5%)</v>
          </cell>
          <cell r="I56">
            <v>485.12708835583857</v>
          </cell>
        </row>
        <row r="57">
          <cell r="A57">
            <v>4</v>
          </cell>
          <cell r="E57" t="str">
            <v>§¬n gi¸ dù thÇu sau thuÕ ( Z2 ) = Z1 + VAT</v>
          </cell>
          <cell r="I57">
            <v>10187.66885547261</v>
          </cell>
        </row>
        <row r="58">
          <cell r="B58" t="str">
            <v>§ -</v>
          </cell>
          <cell r="C58">
            <v>5</v>
          </cell>
          <cell r="D58" t="str">
            <v>BK.4333</v>
          </cell>
          <cell r="E58" t="str">
            <v>§¾p ®Êt nói nÒn ®­êng K=0.98</v>
          </cell>
          <cell r="F58" t="str">
            <v>m3</v>
          </cell>
          <cell r="G58">
            <v>1</v>
          </cell>
        </row>
        <row r="59">
          <cell r="E59" t="str">
            <v>a - VËt liÖu</v>
          </cell>
        </row>
        <row r="60">
          <cell r="E60" t="str">
            <v>- §Êt nói</v>
          </cell>
          <cell r="F60" t="str">
            <v>m3</v>
          </cell>
          <cell r="G60">
            <v>1.2</v>
          </cell>
          <cell r="H60">
            <v>21832.65</v>
          </cell>
          <cell r="I60">
            <v>26199.18</v>
          </cell>
        </row>
        <row r="61">
          <cell r="E61" t="str">
            <v>b - Nh©n c«ng:(NC x1,21x1,064x1,46)</v>
          </cell>
          <cell r="F61" t="str">
            <v>m3</v>
          </cell>
          <cell r="G61">
            <v>1</v>
          </cell>
          <cell r="H61">
            <v>392.25</v>
          </cell>
          <cell r="I61">
            <v>737.29757640000003</v>
          </cell>
        </row>
        <row r="62">
          <cell r="E62" t="str">
            <v>c - M¸y thi c«ng: x1,07</v>
          </cell>
          <cell r="F62" t="str">
            <v>m3</v>
          </cell>
          <cell r="G62">
            <v>1</v>
          </cell>
          <cell r="H62">
            <v>5126.47</v>
          </cell>
          <cell r="I62">
            <v>5485.322900000001</v>
          </cell>
        </row>
        <row r="63">
          <cell r="E63" t="str">
            <v>d - Céng chi phÝ trùc tiÕp</v>
          </cell>
          <cell r="H63" t="str">
            <v>A</v>
          </cell>
          <cell r="I63">
            <v>32421.8004764</v>
          </cell>
        </row>
        <row r="64">
          <cell r="E64" t="str">
            <v>e - Chi phÝ chung (b x 66%)</v>
          </cell>
          <cell r="I64">
            <v>486.61640042400006</v>
          </cell>
        </row>
        <row r="65">
          <cell r="E65" t="str">
            <v>f - Céng ( d+e )</v>
          </cell>
          <cell r="H65" t="str">
            <v>B</v>
          </cell>
          <cell r="I65">
            <v>32908.416876823998</v>
          </cell>
        </row>
        <row r="66">
          <cell r="E66" t="str">
            <v>g -Thu nhËp chÞu thuÕ tÝnh tr­íc (Bx6%)</v>
          </cell>
          <cell r="I66">
            <v>1974.5050126094397</v>
          </cell>
        </row>
        <row r="67">
          <cell r="E67" t="str">
            <v>Céng ®¬n gi¸ dù thÇu tr­íc thuÕ ( Z 1 )</v>
          </cell>
          <cell r="I67">
            <v>34882.921889433441</v>
          </cell>
        </row>
        <row r="68">
          <cell r="E68" t="str">
            <v>ThuÕ gi¸ trÞ gia t¨ng (VAT=5%)</v>
          </cell>
          <cell r="I68">
            <v>1744.1460944716721</v>
          </cell>
        </row>
        <row r="69">
          <cell r="A69">
            <v>5</v>
          </cell>
          <cell r="E69" t="str">
            <v>§¬n gi¸ dù thÇu sau thuÕ ( Z2 ) = Z1 + VAT</v>
          </cell>
          <cell r="I69">
            <v>36627.067983905115</v>
          </cell>
        </row>
        <row r="70">
          <cell r="B70" t="str">
            <v>§ -</v>
          </cell>
          <cell r="C70">
            <v>6</v>
          </cell>
          <cell r="D70" t="str">
            <v>BK.4333</v>
          </cell>
          <cell r="E70" t="str">
            <v>§¾p ®Êt tËn dông nÒn ®­êng K=0.98</v>
          </cell>
          <cell r="F70" t="str">
            <v>m3</v>
          </cell>
          <cell r="G70">
            <v>1</v>
          </cell>
        </row>
        <row r="71">
          <cell r="E71" t="str">
            <v>a - VËt liÖu</v>
          </cell>
        </row>
        <row r="72">
          <cell r="E72" t="str">
            <v>b - Nh©n c«ng:(NC x1,21x1,064x1,46)</v>
          </cell>
          <cell r="F72" t="str">
            <v>m3</v>
          </cell>
          <cell r="G72">
            <v>1</v>
          </cell>
          <cell r="H72">
            <v>392.25</v>
          </cell>
          <cell r="I72">
            <v>737.29757640000003</v>
          </cell>
        </row>
        <row r="73">
          <cell r="E73" t="str">
            <v>c - M¸y thi c«ng: x1,07</v>
          </cell>
          <cell r="F73" t="str">
            <v>m3</v>
          </cell>
          <cell r="G73">
            <v>1</v>
          </cell>
          <cell r="H73">
            <v>5126.47</v>
          </cell>
          <cell r="I73">
            <v>5485.322900000001</v>
          </cell>
        </row>
        <row r="74">
          <cell r="E74" t="str">
            <v>d - Céng chi phÝ trùc tiÕp</v>
          </cell>
          <cell r="H74" t="str">
            <v>A</v>
          </cell>
          <cell r="I74">
            <v>6222.6204764000013</v>
          </cell>
        </row>
        <row r="75">
          <cell r="E75" t="str">
            <v>e - Chi phÝ chung (b x 66%)</v>
          </cell>
          <cell r="I75">
            <v>486.61640042400006</v>
          </cell>
        </row>
        <row r="76">
          <cell r="E76" t="str">
            <v>f - Céng ( d+e )</v>
          </cell>
          <cell r="H76" t="str">
            <v>B</v>
          </cell>
          <cell r="I76">
            <v>6709.2368768240012</v>
          </cell>
        </row>
        <row r="77">
          <cell r="E77" t="str">
            <v>g -Thu nhËp chÞu thuÕ tÝnh tr­íc (Bx6%)</v>
          </cell>
          <cell r="I77">
            <v>402.55421260944007</v>
          </cell>
        </row>
        <row r="78">
          <cell r="E78" t="str">
            <v>Céng ®¬n gi¸ dù thÇu tr­íc thuÕ ( Z 1 )</v>
          </cell>
          <cell r="I78">
            <v>7111.7910894334409</v>
          </cell>
        </row>
        <row r="79">
          <cell r="E79" t="str">
            <v>ThuÕ gi¸ trÞ gia t¨ng (VAT=5%)</v>
          </cell>
          <cell r="I79">
            <v>355.58955447167205</v>
          </cell>
        </row>
        <row r="80">
          <cell r="A80">
            <v>6</v>
          </cell>
          <cell r="E80" t="str">
            <v>§¬n gi¸ dù thÇu sau thuÕ ( Z2 ) = Z1 + VAT</v>
          </cell>
          <cell r="I80">
            <v>7467.3806439051132</v>
          </cell>
        </row>
        <row r="81">
          <cell r="B81" t="str">
            <v>§ -</v>
          </cell>
          <cell r="C81">
            <v>7</v>
          </cell>
          <cell r="D81" t="str">
            <v>BK.4123</v>
          </cell>
          <cell r="E81" t="str">
            <v>§¾p ®Êt nói nÒn ®­êng K=0.95 b»ng m¸y</v>
          </cell>
          <cell r="F81" t="str">
            <v>m3</v>
          </cell>
          <cell r="G81">
            <v>1</v>
          </cell>
        </row>
        <row r="82">
          <cell r="E82" t="str">
            <v>a - VËt liÖu</v>
          </cell>
        </row>
        <row r="83">
          <cell r="E83" t="str">
            <v>- §Êt nói</v>
          </cell>
          <cell r="F83" t="str">
            <v>m3</v>
          </cell>
          <cell r="G83">
            <v>1.2</v>
          </cell>
          <cell r="H83">
            <v>21832.65</v>
          </cell>
          <cell r="I83">
            <v>26199.18</v>
          </cell>
        </row>
        <row r="84">
          <cell r="E84" t="str">
            <v>b - Nh©n c«ng:(NC x1,21x1,064x1,46)</v>
          </cell>
          <cell r="F84" t="str">
            <v>m3</v>
          </cell>
          <cell r="G84">
            <v>1</v>
          </cell>
          <cell r="H84">
            <v>392.25</v>
          </cell>
          <cell r="I84">
            <v>737.29757640000003</v>
          </cell>
        </row>
        <row r="85">
          <cell r="E85" t="str">
            <v>c - M¸y thi c«ng: x1,07</v>
          </cell>
          <cell r="F85" t="str">
            <v>m3</v>
          </cell>
          <cell r="G85">
            <v>1</v>
          </cell>
          <cell r="H85">
            <v>3607.89</v>
          </cell>
          <cell r="I85">
            <v>3860.4423000000002</v>
          </cell>
        </row>
        <row r="86">
          <cell r="E86" t="str">
            <v>d - Céng chi phÝ trùc tiÕp</v>
          </cell>
          <cell r="H86" t="str">
            <v>A</v>
          </cell>
          <cell r="I86">
            <v>30796.919876399999</v>
          </cell>
        </row>
        <row r="87">
          <cell r="E87" t="str">
            <v>e - Chi phÝ chung (b x 66%)</v>
          </cell>
          <cell r="I87">
            <v>486.61640042400006</v>
          </cell>
        </row>
        <row r="88">
          <cell r="E88" t="str">
            <v>f - Céng ( d+e )</v>
          </cell>
          <cell r="H88" t="str">
            <v>B</v>
          </cell>
          <cell r="I88">
            <v>31283.536276824001</v>
          </cell>
        </row>
        <row r="89">
          <cell r="E89" t="str">
            <v>g -Thu nhËp chÞu thuÕ tÝnh tr­íc (Bx6%)</v>
          </cell>
          <cell r="I89">
            <v>1877.0121766094401</v>
          </cell>
        </row>
        <row r="90">
          <cell r="E90" t="str">
            <v>Céng ®¬n gi¸ dù thÇu tr­íc thuÕ ( Z 1 )</v>
          </cell>
          <cell r="I90">
            <v>33160.548453433439</v>
          </cell>
        </row>
        <row r="91">
          <cell r="E91" t="str">
            <v>ThuÕ gi¸ trÞ gia t¨ng (VAT=5%)</v>
          </cell>
          <cell r="I91">
            <v>1658.027422671672</v>
          </cell>
        </row>
        <row r="92">
          <cell r="A92">
            <v>7</v>
          </cell>
          <cell r="E92" t="str">
            <v>§¬n gi¸ dù thÇu sau thuÕ ( Z2 ) = Z1 + VAT</v>
          </cell>
          <cell r="I92">
            <v>34818.575876105111</v>
          </cell>
        </row>
        <row r="93">
          <cell r="B93" t="str">
            <v>§ -</v>
          </cell>
          <cell r="C93">
            <v>8</v>
          </cell>
          <cell r="D93" t="str">
            <v>BB.1333</v>
          </cell>
          <cell r="E93" t="str">
            <v>§¾p ®Êt nói nÒn ®­êng K=0.95 b»ng thñ c«ng</v>
          </cell>
          <cell r="F93" t="str">
            <v>m3</v>
          </cell>
          <cell r="G93">
            <v>1</v>
          </cell>
        </row>
        <row r="94">
          <cell r="E94" t="str">
            <v>a - VËt liÖu</v>
          </cell>
        </row>
        <row r="95">
          <cell r="E95" t="str">
            <v>- §Êt nói</v>
          </cell>
          <cell r="F95" t="str">
            <v>m3</v>
          </cell>
          <cell r="G95">
            <v>1.2</v>
          </cell>
          <cell r="H95">
            <v>21832.65</v>
          </cell>
          <cell r="I95">
            <v>26199.18</v>
          </cell>
        </row>
        <row r="96">
          <cell r="E96" t="str">
            <v>b - Nh©n c«ng:(NC x1,21x1,064x1,46)</v>
          </cell>
          <cell r="F96" t="str">
            <v>m3</v>
          </cell>
          <cell r="G96">
            <v>1</v>
          </cell>
          <cell r="H96">
            <v>21536</v>
          </cell>
          <cell r="I96">
            <v>40480.409446400001</v>
          </cell>
        </row>
        <row r="97">
          <cell r="E97" t="str">
            <v>c - M¸y thi c«ng: x1,07</v>
          </cell>
          <cell r="F97" t="str">
            <v>m3</v>
          </cell>
          <cell r="G97">
            <v>1</v>
          </cell>
          <cell r="I97">
            <v>0</v>
          </cell>
        </row>
        <row r="98">
          <cell r="E98" t="str">
            <v>d - Céng chi phÝ trùc tiÕp</v>
          </cell>
          <cell r="H98" t="str">
            <v>A</v>
          </cell>
          <cell r="I98">
            <v>66679.589446400001</v>
          </cell>
        </row>
        <row r="99">
          <cell r="E99" t="str">
            <v>e - Chi phÝ chung (b x 66%)</v>
          </cell>
          <cell r="I99">
            <v>26717.070234624003</v>
          </cell>
        </row>
        <row r="100">
          <cell r="E100" t="str">
            <v>f - Céng ( d+e )</v>
          </cell>
          <cell r="H100" t="str">
            <v>B</v>
          </cell>
          <cell r="I100">
            <v>93396.659681024001</v>
          </cell>
        </row>
        <row r="101">
          <cell r="E101" t="str">
            <v>g -Thu nhËp chÞu thuÕ tÝnh tr­íc (Bx6%)</v>
          </cell>
          <cell r="I101">
            <v>5603.7995808614396</v>
          </cell>
        </row>
        <row r="102">
          <cell r="E102" t="str">
            <v>Céng ®¬n gi¸ dù thÇu tr­íc thuÕ ( Z 1 )</v>
          </cell>
          <cell r="I102">
            <v>99000.459261885437</v>
          </cell>
        </row>
        <row r="103">
          <cell r="E103" t="str">
            <v>ThuÕ gi¸ trÞ gia t¨ng (VAT=5%)</v>
          </cell>
          <cell r="I103">
            <v>4950.0229630942722</v>
          </cell>
        </row>
        <row r="104">
          <cell r="A104">
            <v>8</v>
          </cell>
          <cell r="E104" t="str">
            <v>§¬n gi¸ dù thÇu sau thuÕ ( Z2 ) = Z1 + VAT</v>
          </cell>
          <cell r="I104">
            <v>103950.48222497971</v>
          </cell>
        </row>
        <row r="105">
          <cell r="B105" t="str">
            <v>§ -</v>
          </cell>
          <cell r="C105">
            <v>9</v>
          </cell>
          <cell r="D105" t="str">
            <v>BK.4123</v>
          </cell>
          <cell r="E105" t="str">
            <v>§¾p ®Êt tËn dông nÒn ®­êng K=0.95 b»ng m¸y</v>
          </cell>
          <cell r="F105" t="str">
            <v>m3</v>
          </cell>
          <cell r="G105">
            <v>1</v>
          </cell>
        </row>
        <row r="106">
          <cell r="E106" t="str">
            <v>a - VËt liÖu</v>
          </cell>
        </row>
        <row r="107">
          <cell r="E107" t="str">
            <v>b - Nh©n c«ng:(NC x1,21x1,064x1,46)</v>
          </cell>
          <cell r="F107" t="str">
            <v>m3</v>
          </cell>
          <cell r="G107">
            <v>1</v>
          </cell>
          <cell r="H107">
            <v>392.25</v>
          </cell>
          <cell r="I107">
            <v>737.29757640000003</v>
          </cell>
        </row>
        <row r="108">
          <cell r="E108" t="str">
            <v>c - M¸y thi c«ng: x1,07</v>
          </cell>
          <cell r="F108" t="str">
            <v>m3</v>
          </cell>
          <cell r="G108">
            <v>1</v>
          </cell>
          <cell r="H108">
            <v>3607.89</v>
          </cell>
          <cell r="I108">
            <v>3860.4423000000002</v>
          </cell>
        </row>
        <row r="109">
          <cell r="E109" t="str">
            <v>d - Céng chi phÝ trùc tiÕp</v>
          </cell>
          <cell r="H109" t="str">
            <v>A</v>
          </cell>
          <cell r="I109">
            <v>4597.7398764</v>
          </cell>
        </row>
        <row r="110">
          <cell r="E110" t="str">
            <v>e - Chi phÝ chung (b x 66%)</v>
          </cell>
          <cell r="I110">
            <v>486.61640042400006</v>
          </cell>
        </row>
        <row r="111">
          <cell r="E111" t="str">
            <v>f - Céng ( d+e )</v>
          </cell>
          <cell r="H111" t="str">
            <v>B</v>
          </cell>
          <cell r="I111">
            <v>5084.3562768239999</v>
          </cell>
        </row>
        <row r="112">
          <cell r="E112" t="str">
            <v>g -Thu nhËp chÞu thuÕ tÝnh tr­íc (Bx6%)</v>
          </cell>
          <cell r="I112">
            <v>305.06137660944</v>
          </cell>
        </row>
        <row r="113">
          <cell r="E113" t="str">
            <v>Céng ®¬n gi¸ dù thÇu tr­íc thuÕ ( Z 1 )</v>
          </cell>
          <cell r="I113">
            <v>5389.4176534334401</v>
          </cell>
        </row>
        <row r="114">
          <cell r="E114" t="str">
            <v>ThuÕ gi¸ trÞ gia t¨ng (VAT=5%)</v>
          </cell>
          <cell r="I114">
            <v>269.47088267167203</v>
          </cell>
        </row>
        <row r="115">
          <cell r="A115">
            <v>9</v>
          </cell>
          <cell r="E115" t="str">
            <v>§¬n gi¸ dù thÇu sau thuÕ ( Z2 ) = Z1 + VAT</v>
          </cell>
          <cell r="I115">
            <v>5658.8885361051125</v>
          </cell>
        </row>
        <row r="116">
          <cell r="B116" t="str">
            <v>§ -</v>
          </cell>
          <cell r="C116">
            <v>10</v>
          </cell>
          <cell r="D116" t="str">
            <v>BB.1333</v>
          </cell>
          <cell r="E116" t="str">
            <v>§¾p ®Êt tËn dông nÒn ®­êng K=0.95 b»ng thñ c«ng</v>
          </cell>
          <cell r="F116" t="str">
            <v>m3</v>
          </cell>
          <cell r="G116">
            <v>1</v>
          </cell>
        </row>
        <row r="117">
          <cell r="E117" t="str">
            <v>a - VËt liÖu</v>
          </cell>
        </row>
        <row r="118">
          <cell r="E118" t="str">
            <v>b - Nh©n c«ng:(NC x1,21x1,064x1,46)</v>
          </cell>
          <cell r="F118" t="str">
            <v>m3</v>
          </cell>
          <cell r="G118">
            <v>1</v>
          </cell>
          <cell r="H118">
            <v>21536</v>
          </cell>
          <cell r="I118">
            <v>40480.409446400001</v>
          </cell>
        </row>
        <row r="119">
          <cell r="E119" t="str">
            <v>c - M¸y thi c«ng: x1,07</v>
          </cell>
          <cell r="F119" t="str">
            <v>m3</v>
          </cell>
          <cell r="G119">
            <v>1</v>
          </cell>
          <cell r="I119">
            <v>0</v>
          </cell>
        </row>
        <row r="120">
          <cell r="E120" t="str">
            <v>d - Céng chi phÝ trùc tiÕp</v>
          </cell>
          <cell r="H120" t="str">
            <v>A</v>
          </cell>
          <cell r="I120">
            <v>40480.409446400001</v>
          </cell>
        </row>
        <row r="121">
          <cell r="E121" t="str">
            <v>e - Chi phÝ chung (b x 66%)</v>
          </cell>
          <cell r="I121">
            <v>26717.070234624003</v>
          </cell>
        </row>
        <row r="122">
          <cell r="E122" t="str">
            <v>f - Céng ( d+e )</v>
          </cell>
          <cell r="H122" t="str">
            <v>B</v>
          </cell>
          <cell r="I122">
            <v>67197.479681024008</v>
          </cell>
        </row>
        <row r="123">
          <cell r="E123" t="str">
            <v>g -Thu nhËp chÞu thuÕ tÝnh tr­íc (Bx6%)</v>
          </cell>
          <cell r="I123">
            <v>4031.8487808614404</v>
          </cell>
        </row>
        <row r="124">
          <cell r="E124" t="str">
            <v>Céng ®¬n gi¸ dù thÇu tr­íc thuÕ ( Z 1 )</v>
          </cell>
          <cell r="I124">
            <v>71229.328461885452</v>
          </cell>
        </row>
        <row r="125">
          <cell r="E125" t="str">
            <v>ThuÕ gi¸ trÞ gia t¨ng (VAT=5%)</v>
          </cell>
          <cell r="I125">
            <v>3561.4664230942726</v>
          </cell>
        </row>
        <row r="126">
          <cell r="A126">
            <v>10</v>
          </cell>
          <cell r="E126" t="str">
            <v>§¬n gi¸ dù thÇu sau thuÕ ( Z2 ) = Z1 + VAT</v>
          </cell>
          <cell r="I126">
            <v>74790.794884979725</v>
          </cell>
        </row>
        <row r="127">
          <cell r="B127" t="str">
            <v>§ -</v>
          </cell>
          <cell r="C127">
            <v>11</v>
          </cell>
          <cell r="D127"/>
          <cell r="E127" t="str">
            <v>VËn chuyÓn ®Êt thõa ®æ xa 5km</v>
          </cell>
          <cell r="F127" t="str">
            <v>m3</v>
          </cell>
          <cell r="G127">
            <v>1</v>
          </cell>
        </row>
        <row r="128">
          <cell r="E128" t="str">
            <v>a - VËt liÖu</v>
          </cell>
        </row>
        <row r="129">
          <cell r="E129" t="str">
            <v>b - Nh©n c«ng:(NC x1,21x1,064x1,46)</v>
          </cell>
          <cell r="F129" t="str">
            <v>m3</v>
          </cell>
          <cell r="G129">
            <v>1</v>
          </cell>
          <cell r="H129">
            <v>0</v>
          </cell>
          <cell r="I129">
            <v>0</v>
          </cell>
        </row>
        <row r="130">
          <cell r="E130" t="str">
            <v>c - M¸y thi c«ng: x1,07</v>
          </cell>
          <cell r="F130" t="str">
            <v>m3</v>
          </cell>
          <cell r="G130">
            <v>1</v>
          </cell>
          <cell r="I130">
            <v>9433.9622641509432</v>
          </cell>
        </row>
        <row r="131">
          <cell r="E131" t="str">
            <v>d - Céng chi phÝ trùc tiÕp</v>
          </cell>
          <cell r="H131" t="str">
            <v>A</v>
          </cell>
          <cell r="I131">
            <v>9433.9622641509432</v>
          </cell>
        </row>
        <row r="132">
          <cell r="E132" t="str">
            <v>e - Chi phÝ chung (b x 66%)</v>
          </cell>
          <cell r="I132">
            <v>0</v>
          </cell>
        </row>
        <row r="133">
          <cell r="E133" t="str">
            <v>f - Céng ( d+e )</v>
          </cell>
          <cell r="H133" t="str">
            <v>B</v>
          </cell>
          <cell r="I133">
            <v>9433.9622641509432</v>
          </cell>
        </row>
        <row r="134">
          <cell r="E134" t="str">
            <v>g -Thu nhËp chÞu thuÕ tÝnh tr­íc (Bx6%)</v>
          </cell>
          <cell r="I134">
            <v>566.03773584905662</v>
          </cell>
        </row>
        <row r="135">
          <cell r="E135" t="str">
            <v>Céng ®¬n gi¸ dù thÇu tr­íc thuÕ ( Z 1 )</v>
          </cell>
          <cell r="I135">
            <v>10000</v>
          </cell>
        </row>
        <row r="136">
          <cell r="E136" t="str">
            <v>ThuÕ gi¸ trÞ gia t¨ng (VAT=5%)</v>
          </cell>
          <cell r="I136">
            <v>500</v>
          </cell>
        </row>
        <row r="137">
          <cell r="A137">
            <v>11</v>
          </cell>
          <cell r="E137" t="str">
            <v>§¬n gi¸ dù thÇu sau thuÕ ( Z2 ) = Z1 + VAT</v>
          </cell>
          <cell r="I137">
            <v>10500</v>
          </cell>
        </row>
        <row r="138">
          <cell r="B138" t="str">
            <v>§ -</v>
          </cell>
          <cell r="C138">
            <v>12</v>
          </cell>
          <cell r="E138" t="str">
            <v>Líp nhò t­¬ng gèc axit t/c 2kg/m2</v>
          </cell>
          <cell r="F138" t="str">
            <v>m2</v>
          </cell>
          <cell r="G138">
            <v>1</v>
          </cell>
        </row>
        <row r="139">
          <cell r="E139" t="str">
            <v>a - VËt liÖu</v>
          </cell>
        </row>
        <row r="140">
          <cell r="E140" t="str">
            <v>- Nhò t­¬ng</v>
          </cell>
          <cell r="F140" t="str">
            <v>kg</v>
          </cell>
          <cell r="G140">
            <v>2.14</v>
          </cell>
          <cell r="H140">
            <v>4200</v>
          </cell>
          <cell r="I140">
            <v>8988</v>
          </cell>
        </row>
        <row r="141">
          <cell r="E141" t="str">
            <v>- §¸ 0.5x1</v>
          </cell>
          <cell r="F141" t="str">
            <v>m3</v>
          </cell>
          <cell r="G141">
            <v>0.01</v>
          </cell>
          <cell r="H141">
            <v>77040.772199999992</v>
          </cell>
          <cell r="I141">
            <v>770.40772199999992</v>
          </cell>
        </row>
        <row r="142">
          <cell r="E142" t="str">
            <v>- DÇu diesel</v>
          </cell>
          <cell r="F142" t="str">
            <v>kg</v>
          </cell>
          <cell r="G142">
            <v>7.0000000000000007E-2</v>
          </cell>
          <cell r="H142">
            <v>5880</v>
          </cell>
          <cell r="I142">
            <v>411.6</v>
          </cell>
        </row>
        <row r="143">
          <cell r="E143" t="str">
            <v>b - Nh©n c«ng:(NC x1,21x1,064x1,46)</v>
          </cell>
          <cell r="F143" t="str">
            <v>m2</v>
          </cell>
          <cell r="G143">
            <v>1</v>
          </cell>
          <cell r="H143">
            <v>526</v>
          </cell>
          <cell r="I143">
            <v>988.70242240000005</v>
          </cell>
        </row>
        <row r="144">
          <cell r="E144" t="str">
            <v>c - M¸y thi c«ng: x1,07</v>
          </cell>
          <cell r="F144" t="str">
            <v>m2</v>
          </cell>
          <cell r="G144">
            <v>1</v>
          </cell>
          <cell r="H144">
            <v>1407</v>
          </cell>
          <cell r="I144">
            <v>1505.49</v>
          </cell>
        </row>
        <row r="145">
          <cell r="E145" t="str">
            <v>d - Céng chi phÝ trùc tiÕp</v>
          </cell>
          <cell r="H145" t="str">
            <v>A</v>
          </cell>
          <cell r="I145">
            <v>12664.2001444</v>
          </cell>
        </row>
        <row r="146">
          <cell r="E146" t="str">
            <v>e - Chi phÝ chung (b x 66%)</v>
          </cell>
          <cell r="I146">
            <v>652.5435987840001</v>
          </cell>
        </row>
        <row r="147">
          <cell r="E147" t="str">
            <v>f - Céng ( d+e )</v>
          </cell>
          <cell r="H147" t="str">
            <v>B</v>
          </cell>
          <cell r="I147">
            <v>13316.743743184001</v>
          </cell>
        </row>
        <row r="148">
          <cell r="E148" t="str">
            <v>g -Thu nhËp chÞu thuÕ tÝnh tr­íc (Bx6%)</v>
          </cell>
          <cell r="I148">
            <v>799.00462459104006</v>
          </cell>
        </row>
        <row r="149">
          <cell r="E149" t="str">
            <v>Céng ®¬n gi¸ dù thÇu tr­íc thuÕ ( Z 1 )</v>
          </cell>
          <cell r="I149">
            <v>14115.748367775041</v>
          </cell>
        </row>
        <row r="150">
          <cell r="E150" t="str">
            <v>ThuÕ gi¸ trÞ gia t¨ng (VAT=5%)</v>
          </cell>
          <cell r="I150">
            <v>705.78741838875203</v>
          </cell>
        </row>
        <row r="151">
          <cell r="A151">
            <v>12</v>
          </cell>
          <cell r="E151" t="str">
            <v>§¬n gi¸ dù thÇu sau thuÕ ( Z2 ) = Z1 + VAT</v>
          </cell>
          <cell r="I151">
            <v>14821.535786163793</v>
          </cell>
        </row>
        <row r="152">
          <cell r="B152" t="str">
            <v>§ -</v>
          </cell>
          <cell r="C152">
            <v>13</v>
          </cell>
          <cell r="D152" t="str">
            <v>EC.3212</v>
          </cell>
          <cell r="E152" t="str">
            <v>MÆt ®­êng ®¸ d¨m l¸ng nhùa t/c 3.5kg/m2 dµy 10cm</v>
          </cell>
          <cell r="F152" t="str">
            <v>m2</v>
          </cell>
          <cell r="G152">
            <v>1</v>
          </cell>
        </row>
        <row r="153">
          <cell r="E153" t="str">
            <v>a - VËt liÖu</v>
          </cell>
        </row>
        <row r="154">
          <cell r="E154" t="str">
            <v>- §¸ 4x6 T/C</v>
          </cell>
          <cell r="F154" t="str">
            <v>m3</v>
          </cell>
          <cell r="G154">
            <v>0.13189999999999999</v>
          </cell>
          <cell r="H154">
            <v>65363.55</v>
          </cell>
          <cell r="I154">
            <v>8621.4522450000004</v>
          </cell>
        </row>
        <row r="155">
          <cell r="E155" t="str">
            <v>- §¸ 2x4</v>
          </cell>
          <cell r="F155" t="str">
            <v>m3</v>
          </cell>
          <cell r="G155">
            <v>3.5999999999999999E-3</v>
          </cell>
          <cell r="H155">
            <v>73954.650000000009</v>
          </cell>
          <cell r="I155">
            <v>266.23674</v>
          </cell>
        </row>
        <row r="156">
          <cell r="E156" t="str">
            <v>- §¸ 1x2</v>
          </cell>
          <cell r="F156" t="str">
            <v>m3</v>
          </cell>
          <cell r="G156">
            <v>2.3599999999999999E-2</v>
          </cell>
          <cell r="H156">
            <v>76818</v>
          </cell>
          <cell r="I156">
            <v>1812.9048</v>
          </cell>
        </row>
        <row r="157">
          <cell r="E157" t="str">
            <v>- §¸ 0,5x1</v>
          </cell>
          <cell r="F157" t="str">
            <v>m3</v>
          </cell>
          <cell r="G157">
            <v>9.8999999999999991E-3</v>
          </cell>
          <cell r="H157">
            <v>77040.772199999992</v>
          </cell>
          <cell r="I157">
            <v>762.70364477999988</v>
          </cell>
        </row>
        <row r="158">
          <cell r="E158" t="str">
            <v>- Nhùa ®­êng</v>
          </cell>
          <cell r="F158" t="str">
            <v>kg</v>
          </cell>
          <cell r="G158">
            <v>3.75</v>
          </cell>
          <cell r="H158">
            <v>4200</v>
          </cell>
          <cell r="I158">
            <v>15750</v>
          </cell>
        </row>
        <row r="159">
          <cell r="E159" t="str">
            <v>- Cñi</v>
          </cell>
          <cell r="F159" t="str">
            <v>kg</v>
          </cell>
          <cell r="G159">
            <v>3</v>
          </cell>
          <cell r="H159">
            <v>600</v>
          </cell>
          <cell r="I159">
            <v>1800</v>
          </cell>
        </row>
        <row r="160">
          <cell r="E160" t="str">
            <v>b - Nh©n c«ng:(NC x1,21x1,064x1,46)</v>
          </cell>
          <cell r="F160" t="str">
            <v>m2</v>
          </cell>
          <cell r="G160">
            <v>1</v>
          </cell>
          <cell r="H160">
            <v>1445.56</v>
          </cell>
          <cell r="I160">
            <v>2717.1647789440003</v>
          </cell>
        </row>
        <row r="161">
          <cell r="E161" t="str">
            <v>c - M¸y thi c«ng: x1,07</v>
          </cell>
          <cell r="F161" t="str">
            <v>m2</v>
          </cell>
          <cell r="G161">
            <v>1</v>
          </cell>
          <cell r="H161">
            <v>4677.2299999999996</v>
          </cell>
          <cell r="I161">
            <v>5004.6360999999997</v>
          </cell>
        </row>
        <row r="162">
          <cell r="E162" t="str">
            <v>d - Céng chi phÝ trùc tiÕp</v>
          </cell>
          <cell r="H162" t="str">
            <v>A</v>
          </cell>
          <cell r="I162">
            <v>36735.098308724002</v>
          </cell>
        </row>
        <row r="163">
          <cell r="E163" t="str">
            <v>e - Chi phÝ chung (b x 66%)</v>
          </cell>
          <cell r="I163">
            <v>1793.3287541030402</v>
          </cell>
        </row>
        <row r="164">
          <cell r="E164" t="str">
            <v>f - Céng ( d+e )</v>
          </cell>
          <cell r="H164" t="str">
            <v>B</v>
          </cell>
          <cell r="I164">
            <v>38528.427062827039</v>
          </cell>
        </row>
        <row r="165">
          <cell r="E165" t="str">
            <v>g -Thu nhËp chÞu thuÕ tÝnh tr­íc (Bx6%)</v>
          </cell>
          <cell r="I165">
            <v>2311.7056237696224</v>
          </cell>
        </row>
        <row r="166">
          <cell r="E166" t="str">
            <v>Céng ®¬n gi¸ dù thÇu tr­íc thuÕ ( Z 1 )</v>
          </cell>
          <cell r="I166">
            <v>40840.132686596662</v>
          </cell>
        </row>
        <row r="167">
          <cell r="E167" t="str">
            <v>ThuÕ gi¸ trÞ gia t¨ng (VAT=5%)</v>
          </cell>
          <cell r="I167">
            <v>2042.0066343298331</v>
          </cell>
        </row>
        <row r="168">
          <cell r="A168">
            <v>13</v>
          </cell>
          <cell r="E168" t="str">
            <v>§¬n gi¸ dù thÇu sau thuÕ ( Z2 ) = Z1 + VAT</v>
          </cell>
          <cell r="I168">
            <v>42882.139320926493</v>
          </cell>
        </row>
        <row r="169">
          <cell r="B169" t="str">
            <v>§ -</v>
          </cell>
          <cell r="C169">
            <v>14</v>
          </cell>
          <cell r="D169" t="str">
            <v>EC.4216</v>
          </cell>
          <cell r="E169" t="str">
            <v>MÆt ®­¬ng thÊm nhËp nhùa t/c 6kg/m2 dµy 10cm</v>
          </cell>
          <cell r="F169" t="str">
            <v>m2</v>
          </cell>
          <cell r="G169">
            <v>1</v>
          </cell>
        </row>
        <row r="170">
          <cell r="E170" t="str">
            <v>a - VËt liÖu</v>
          </cell>
        </row>
        <row r="171">
          <cell r="E171" t="str">
            <v>- §¸ 4x6 T/C</v>
          </cell>
          <cell r="F171" t="str">
            <v>m3</v>
          </cell>
          <cell r="G171">
            <v>0.13189999999999999</v>
          </cell>
          <cell r="H171">
            <v>65363.55</v>
          </cell>
          <cell r="I171">
            <v>8621.4522450000004</v>
          </cell>
        </row>
        <row r="172">
          <cell r="E172" t="str">
            <v>- §¸ 2x4</v>
          </cell>
          <cell r="F172" t="str">
            <v>m3</v>
          </cell>
          <cell r="G172">
            <v>3.5999999999999999E-3</v>
          </cell>
          <cell r="H172">
            <v>73954.650000000009</v>
          </cell>
          <cell r="I172">
            <v>266.23674</v>
          </cell>
        </row>
        <row r="173">
          <cell r="E173" t="str">
            <v>- §¸ 1x2</v>
          </cell>
          <cell r="F173" t="str">
            <v>m3</v>
          </cell>
          <cell r="G173">
            <v>2.3699999999999999E-2</v>
          </cell>
          <cell r="H173">
            <v>76818</v>
          </cell>
          <cell r="I173">
            <v>1820.5865999999999</v>
          </cell>
        </row>
        <row r="174">
          <cell r="E174" t="str">
            <v>- §¸ 0,5x1</v>
          </cell>
          <cell r="F174" t="str">
            <v>m3</v>
          </cell>
          <cell r="G174">
            <v>2.2000000000000002E-2</v>
          </cell>
          <cell r="H174">
            <v>77040.772199999992</v>
          </cell>
          <cell r="I174">
            <v>1694.8969884000001</v>
          </cell>
        </row>
        <row r="175">
          <cell r="E175" t="str">
            <v>- Nhùa ®­êng</v>
          </cell>
          <cell r="F175" t="str">
            <v>kg</v>
          </cell>
          <cell r="G175">
            <v>6.42</v>
          </cell>
          <cell r="H175">
            <v>4200</v>
          </cell>
          <cell r="I175">
            <v>26964</v>
          </cell>
        </row>
        <row r="176">
          <cell r="E176" t="str">
            <v>- Cñi</v>
          </cell>
          <cell r="F176" t="str">
            <v>kg</v>
          </cell>
          <cell r="G176">
            <v>5.0999999999999996</v>
          </cell>
          <cell r="H176">
            <v>600</v>
          </cell>
          <cell r="I176">
            <v>3060</v>
          </cell>
        </row>
        <row r="177">
          <cell r="E177" t="str">
            <v>b - Nh©n c«ng:(NC x1,21x1,064x1,46)</v>
          </cell>
          <cell r="F177" t="str">
            <v>m2</v>
          </cell>
          <cell r="G177">
            <v>1</v>
          </cell>
          <cell r="H177">
            <v>2070.17</v>
          </cell>
          <cell r="I177">
            <v>3891.2207106080004</v>
          </cell>
        </row>
        <row r="178">
          <cell r="E178" t="str">
            <v>c - M¸y thi c«ng: x1,07</v>
          </cell>
          <cell r="F178" t="str">
            <v>m2</v>
          </cell>
          <cell r="G178">
            <v>1</v>
          </cell>
          <cell r="H178">
            <v>4803.6400000000003</v>
          </cell>
          <cell r="I178">
            <v>5139.8948000000009</v>
          </cell>
        </row>
        <row r="179">
          <cell r="E179" t="str">
            <v>d - Céng chi phÝ trùc tiÕp</v>
          </cell>
          <cell r="H179" t="str">
            <v>A</v>
          </cell>
          <cell r="I179">
            <v>51458.288084008003</v>
          </cell>
        </row>
        <row r="180">
          <cell r="E180" t="str">
            <v>e - Chi phÝ chung (b x 66%)</v>
          </cell>
          <cell r="I180">
            <v>2568.2056690012805</v>
          </cell>
        </row>
        <row r="181">
          <cell r="E181" t="str">
            <v>f - Céng ( d+e )</v>
          </cell>
          <cell r="H181" t="str">
            <v>B</v>
          </cell>
          <cell r="I181">
            <v>54026.493753009287</v>
          </cell>
        </row>
        <row r="182">
          <cell r="E182" t="str">
            <v>g -Thu nhËp chÞu thuÕ tÝnh tr­íc (Bx6%)</v>
          </cell>
          <cell r="I182">
            <v>3241.5896251805571</v>
          </cell>
        </row>
        <row r="183">
          <cell r="E183" t="str">
            <v>Céng ®¬n gi¸ dù thÇu tr­íc thuÕ ( Z 1 )</v>
          </cell>
          <cell r="I183">
            <v>57268.08337818984</v>
          </cell>
        </row>
        <row r="184">
          <cell r="E184" t="str">
            <v>ThuÕ gi¸ trÞ gia t¨ng (VAT=5%)</v>
          </cell>
          <cell r="I184">
            <v>2863.404168909492</v>
          </cell>
        </row>
        <row r="185">
          <cell r="A185">
            <v>14</v>
          </cell>
          <cell r="E185" t="str">
            <v>§¬n gi¸ dù thÇu sau thuÕ ( Z2 ) = Z1 + VAT</v>
          </cell>
          <cell r="I185">
            <v>60131.487547099328</v>
          </cell>
        </row>
        <row r="186">
          <cell r="B186" t="str">
            <v>§ -</v>
          </cell>
          <cell r="C186">
            <v>15</v>
          </cell>
          <cell r="D186" t="str">
            <v>EB.2210</v>
          </cell>
          <cell r="E186" t="str">
            <v>Líp mãng ®¸ 4x6 TH dµy 10cm</v>
          </cell>
          <cell r="F186" t="str">
            <v>m2</v>
          </cell>
          <cell r="G186">
            <v>1</v>
          </cell>
        </row>
        <row r="187">
          <cell r="E187" t="str">
            <v>a - VËt liÖu</v>
          </cell>
        </row>
        <row r="188">
          <cell r="E188" t="str">
            <v>- §¸ 4x6 T/H</v>
          </cell>
          <cell r="F188" t="str">
            <v>m3</v>
          </cell>
          <cell r="G188">
            <v>0.13799999999999998</v>
          </cell>
          <cell r="H188">
            <v>50091.3</v>
          </cell>
          <cell r="I188">
            <v>6912.5993999999992</v>
          </cell>
        </row>
        <row r="189">
          <cell r="E189" t="str">
            <v>b - Nh©n c«ng:(NC x1,21x1,064x1,46)</v>
          </cell>
          <cell r="F189" t="str">
            <v>m2</v>
          </cell>
          <cell r="G189">
            <v>1</v>
          </cell>
          <cell r="H189">
            <v>62.233000000000004</v>
          </cell>
          <cell r="I189">
            <v>116.97703013920002</v>
          </cell>
        </row>
        <row r="190">
          <cell r="E190" t="str">
            <v>c - M¸y thi c«ng: x1,07</v>
          </cell>
          <cell r="F190" t="str">
            <v>m2</v>
          </cell>
          <cell r="G190">
            <v>1</v>
          </cell>
          <cell r="H190">
            <v>798.82700000000011</v>
          </cell>
          <cell r="I190">
            <v>854.74489000000017</v>
          </cell>
        </row>
        <row r="191">
          <cell r="E191" t="str">
            <v>d - Céng chi phÝ trùc tiÕp</v>
          </cell>
          <cell r="H191" t="str">
            <v>A</v>
          </cell>
          <cell r="I191">
            <v>7884.3213201391991</v>
          </cell>
        </row>
        <row r="192">
          <cell r="E192" t="str">
            <v>e - Chi phÝ chung (b x 66%)</v>
          </cell>
          <cell r="I192">
            <v>77.204839891872027</v>
          </cell>
        </row>
        <row r="193">
          <cell r="E193" t="str">
            <v>f - Céng ( d+e )</v>
          </cell>
          <cell r="H193" t="str">
            <v>B</v>
          </cell>
          <cell r="I193">
            <v>7961.5261600310714</v>
          </cell>
        </row>
        <row r="194">
          <cell r="E194" t="str">
            <v>g -Thu nhËp chÞu thuÕ tÝnh tr­íc (Bx6%)</v>
          </cell>
          <cell r="I194">
            <v>477.69156960186427</v>
          </cell>
        </row>
        <row r="195">
          <cell r="E195" t="str">
            <v>Céng ®¬n gi¸ dù thÇu tr­íc thuÕ ( Z 1 )</v>
          </cell>
          <cell r="I195">
            <v>8439.2177296329355</v>
          </cell>
        </row>
        <row r="196">
          <cell r="E196" t="str">
            <v>ThuÕ gi¸ trÞ gia t¨ng (VAT=5%)</v>
          </cell>
          <cell r="I196">
            <v>421.96088648164681</v>
          </cell>
        </row>
        <row r="197">
          <cell r="A197">
            <v>15</v>
          </cell>
          <cell r="E197" t="str">
            <v>§¬n gi¸ dù thÇu sau thuÕ ( Z2 ) = Z1 + VAT</v>
          </cell>
          <cell r="I197">
            <v>8861.1786161145828</v>
          </cell>
        </row>
        <row r="198">
          <cell r="B198" t="str">
            <v>§ -</v>
          </cell>
          <cell r="C198">
            <v>16</v>
          </cell>
          <cell r="D198" t="str">
            <v>EB.2210</v>
          </cell>
          <cell r="E198" t="str">
            <v>Líp mãng ®¸ 4x6 T/H dµy 25cm</v>
          </cell>
          <cell r="F198" t="str">
            <v>m2</v>
          </cell>
          <cell r="G198">
            <v>1</v>
          </cell>
        </row>
        <row r="199">
          <cell r="E199" t="str">
            <v>a - VËt liÖu</v>
          </cell>
        </row>
        <row r="200">
          <cell r="E200" t="str">
            <v>- §¸ 4x6 T/H</v>
          </cell>
          <cell r="F200" t="str">
            <v>m3</v>
          </cell>
          <cell r="G200">
            <v>0.34499999999999997</v>
          </cell>
          <cell r="H200">
            <v>50091.3</v>
          </cell>
          <cell r="I200">
            <v>17281.498499999998</v>
          </cell>
        </row>
        <row r="201">
          <cell r="E201" t="str">
            <v>b - Nh©n c«ng:(NC x1,21x1,064x1,46)</v>
          </cell>
          <cell r="F201" t="str">
            <v>m2</v>
          </cell>
          <cell r="G201">
            <v>1</v>
          </cell>
          <cell r="H201">
            <v>155.58250000000001</v>
          </cell>
          <cell r="I201">
            <v>292.44257534800005</v>
          </cell>
        </row>
        <row r="202">
          <cell r="E202" t="str">
            <v>c - M¸y thi c«ng: x1,07</v>
          </cell>
          <cell r="F202" t="str">
            <v>m2</v>
          </cell>
          <cell r="G202">
            <v>1</v>
          </cell>
          <cell r="H202">
            <v>1997.0675000000001</v>
          </cell>
          <cell r="I202">
            <v>2136.8622250000003</v>
          </cell>
        </row>
        <row r="203">
          <cell r="E203" t="str">
            <v>d - Céng chi phÝ trùc tiÕp</v>
          </cell>
          <cell r="H203" t="str">
            <v>A</v>
          </cell>
          <cell r="I203">
            <v>19710.803300347998</v>
          </cell>
        </row>
        <row r="204">
          <cell r="E204" t="str">
            <v>e - Chi phÝ chung (b x 66%)</v>
          </cell>
          <cell r="I204">
            <v>193.01209972968005</v>
          </cell>
        </row>
        <row r="205">
          <cell r="E205" t="str">
            <v>f - Céng ( d+e )</v>
          </cell>
          <cell r="H205" t="str">
            <v>B</v>
          </cell>
          <cell r="I205">
            <v>19903.815400077678</v>
          </cell>
        </row>
        <row r="206">
          <cell r="E206" t="str">
            <v>g -Thu nhËp chÞu thuÕ tÝnh tr­íc (Bx6%)</v>
          </cell>
          <cell r="I206">
            <v>1194.2289240046607</v>
          </cell>
        </row>
        <row r="207">
          <cell r="E207" t="str">
            <v>Céng ®¬n gi¸ dù thÇu tr­íc thuÕ ( Z 1 )</v>
          </cell>
          <cell r="I207">
            <v>21098.044324082337</v>
          </cell>
        </row>
        <row r="208">
          <cell r="E208" t="str">
            <v>ThuÕ gi¸ trÞ gia t¨ng (VAT=5%)</v>
          </cell>
          <cell r="I208">
            <v>1054.9022162041169</v>
          </cell>
        </row>
        <row r="209">
          <cell r="A209">
            <v>16</v>
          </cell>
          <cell r="E209" t="str">
            <v>§¬n gi¸ dù thÇu sau thuÕ ( Z2 ) = Z1 + VAT</v>
          </cell>
          <cell r="I209">
            <v>22152.946540286455</v>
          </cell>
        </row>
        <row r="210">
          <cell r="B210" t="str">
            <v>§ -</v>
          </cell>
          <cell r="C210">
            <v>17</v>
          </cell>
          <cell r="D210" t="str">
            <v>EB.2210</v>
          </cell>
          <cell r="E210" t="str">
            <v>Líp mãng ®¸ 4x6 T/H dµy 19cm</v>
          </cell>
          <cell r="F210" t="str">
            <v>m2</v>
          </cell>
          <cell r="G210">
            <v>1</v>
          </cell>
        </row>
        <row r="211">
          <cell r="E211" t="str">
            <v>a - VËt liÖu</v>
          </cell>
        </row>
        <row r="212">
          <cell r="E212" t="str">
            <v>- §¸ 4x6 T/H</v>
          </cell>
          <cell r="F212" t="str">
            <v>m3</v>
          </cell>
          <cell r="G212">
            <v>0.26219999999999999</v>
          </cell>
          <cell r="H212">
            <v>50091.3</v>
          </cell>
          <cell r="I212">
            <v>13133.93886</v>
          </cell>
        </row>
        <row r="213">
          <cell r="E213" t="str">
            <v>b - Nh©n c«ng:(NC x1,21x1,064x1,46)</v>
          </cell>
          <cell r="F213" t="str">
            <v>m2</v>
          </cell>
          <cell r="G213">
            <v>1</v>
          </cell>
          <cell r="H213">
            <v>118.24270000000001</v>
          </cell>
          <cell r="I213">
            <v>222.25635726448004</v>
          </cell>
        </row>
        <row r="214">
          <cell r="E214" t="str">
            <v>c - M¸y thi c«ng: x1,07</v>
          </cell>
          <cell r="F214" t="str">
            <v>m2</v>
          </cell>
          <cell r="G214">
            <v>1</v>
          </cell>
          <cell r="H214">
            <v>1517.7713000000001</v>
          </cell>
          <cell r="I214">
            <v>1624.0152910000002</v>
          </cell>
        </row>
        <row r="215">
          <cell r="E215" t="str">
            <v>d - Céng chi phÝ trùc tiÕp</v>
          </cell>
          <cell r="H215" t="str">
            <v>A</v>
          </cell>
          <cell r="I215">
            <v>14980.210508264479</v>
          </cell>
        </row>
        <row r="216">
          <cell r="E216" t="str">
            <v>e - Chi phÝ chung (b x 66%)</v>
          </cell>
          <cell r="I216">
            <v>146.68919579455684</v>
          </cell>
        </row>
        <row r="217">
          <cell r="E217" t="str">
            <v>f - Céng ( d+e )</v>
          </cell>
          <cell r="H217" t="str">
            <v>B</v>
          </cell>
          <cell r="I217">
            <v>15126.899704059037</v>
          </cell>
        </row>
        <row r="218">
          <cell r="E218" t="str">
            <v>g -Thu nhËp chÞu thuÕ tÝnh tr­íc (Bx6%)</v>
          </cell>
          <cell r="I218">
            <v>907.61398224354218</v>
          </cell>
        </row>
        <row r="219">
          <cell r="E219" t="str">
            <v>Céng ®¬n gi¸ dù thÇu tr­íc thuÕ ( Z 1 )</v>
          </cell>
          <cell r="I219">
            <v>16034.513686302578</v>
          </cell>
        </row>
        <row r="220">
          <cell r="E220" t="str">
            <v>ThuÕ gi¸ trÞ gia t¨ng (VAT=5%)</v>
          </cell>
          <cell r="I220">
            <v>801.725684315129</v>
          </cell>
        </row>
        <row r="221">
          <cell r="A221">
            <v>17</v>
          </cell>
          <cell r="E221" t="str">
            <v>§¬n gi¸ dù thÇu sau thuÕ ( Z2 ) = Z1 + VAT</v>
          </cell>
          <cell r="I221">
            <v>16836.239370617706</v>
          </cell>
        </row>
        <row r="222">
          <cell r="B222" t="str">
            <v>§ -</v>
          </cell>
          <cell r="C222">
            <v>18</v>
          </cell>
          <cell r="D222" t="str">
            <v>EB.2210</v>
          </cell>
          <cell r="E222" t="str">
            <v>Líp mãng ®¸ 4x6 T/H dµy 20cm</v>
          </cell>
          <cell r="F222" t="str">
            <v>m2</v>
          </cell>
          <cell r="G222">
            <v>1</v>
          </cell>
        </row>
        <row r="223">
          <cell r="E223" t="str">
            <v>a - VËt liÖu</v>
          </cell>
        </row>
        <row r="224">
          <cell r="E224" t="str">
            <v>- §¸ 4x6 T/H</v>
          </cell>
          <cell r="F224" t="str">
            <v>m3</v>
          </cell>
          <cell r="G224">
            <v>0.27599999999999997</v>
          </cell>
          <cell r="H224">
            <v>50091.3</v>
          </cell>
          <cell r="I224">
            <v>13825.198799999998</v>
          </cell>
        </row>
        <row r="225">
          <cell r="E225" t="str">
            <v>b - Nh©n c«ng:(NC x1,21x1,064x1,46)</v>
          </cell>
          <cell r="F225" t="str">
            <v>m2</v>
          </cell>
          <cell r="G225">
            <v>1</v>
          </cell>
          <cell r="H225">
            <v>124.46600000000001</v>
          </cell>
          <cell r="I225">
            <v>233.95406027840005</v>
          </cell>
        </row>
        <row r="226">
          <cell r="E226" t="str">
            <v>c - M¸y thi c«ng: x1,07</v>
          </cell>
          <cell r="F226" t="str">
            <v>m2</v>
          </cell>
          <cell r="G226">
            <v>1</v>
          </cell>
          <cell r="H226">
            <v>1597.6540000000002</v>
          </cell>
          <cell r="I226">
            <v>1709.4897800000003</v>
          </cell>
        </row>
        <row r="227">
          <cell r="E227" t="str">
            <v>d - Céng chi phÝ trùc tiÕp</v>
          </cell>
          <cell r="H227" t="str">
            <v>A</v>
          </cell>
          <cell r="I227">
            <v>15768.642640278398</v>
          </cell>
        </row>
        <row r="228">
          <cell r="E228" t="str">
            <v>e - Chi phÝ chung (b x 66%)</v>
          </cell>
          <cell r="I228">
            <v>154.40967978374405</v>
          </cell>
        </row>
        <row r="229">
          <cell r="E229" t="str">
            <v>f - Céng ( d+e )</v>
          </cell>
          <cell r="H229" t="str">
            <v>B</v>
          </cell>
          <cell r="I229">
            <v>15923.052320062143</v>
          </cell>
        </row>
        <row r="230">
          <cell r="E230" t="str">
            <v>g -Thu nhËp chÞu thuÕ tÝnh tr­íc (Bx6%)</v>
          </cell>
          <cell r="I230">
            <v>955.38313920372855</v>
          </cell>
        </row>
        <row r="231">
          <cell r="E231" t="str">
            <v>Céng ®¬n gi¸ dù thÇu tr­íc thuÕ ( Z 1 )</v>
          </cell>
          <cell r="I231">
            <v>16878.435459265871</v>
          </cell>
        </row>
        <row r="232">
          <cell r="E232" t="str">
            <v>ThuÕ gi¸ trÞ gia t¨ng (VAT=5%)</v>
          </cell>
          <cell r="I232">
            <v>843.92177296329362</v>
          </cell>
        </row>
        <row r="233">
          <cell r="A233">
            <v>18</v>
          </cell>
          <cell r="E233" t="str">
            <v>§¬n gi¸ dù thÇu sau thuÕ ( Z2 ) = Z1 + VAT</v>
          </cell>
          <cell r="I233">
            <v>17722.357232229166</v>
          </cell>
        </row>
        <row r="234">
          <cell r="B234" t="str">
            <v>§ -</v>
          </cell>
          <cell r="C234">
            <v>19</v>
          </cell>
          <cell r="D234" t="str">
            <v>UC.4130</v>
          </cell>
          <cell r="E234" t="str">
            <v>S¬n v¹ch kÎ ®­êng</v>
          </cell>
          <cell r="F234" t="str">
            <v>m2</v>
          </cell>
          <cell r="G234">
            <v>1</v>
          </cell>
        </row>
        <row r="235">
          <cell r="E235" t="str">
            <v>a - VËt liÖu</v>
          </cell>
        </row>
        <row r="236">
          <cell r="E236" t="str">
            <v>- S¬n</v>
          </cell>
          <cell r="F236" t="str">
            <v>kg</v>
          </cell>
          <cell r="G236">
            <v>0.55000000000000004</v>
          </cell>
          <cell r="H236">
            <v>105000</v>
          </cell>
          <cell r="I236">
            <v>57750.000000000007</v>
          </cell>
        </row>
        <row r="237">
          <cell r="E237" t="str">
            <v>- VËt liÖu kh¸c</v>
          </cell>
          <cell r="F237" t="str">
            <v>%</v>
          </cell>
          <cell r="G237">
            <v>0.02</v>
          </cell>
          <cell r="I237">
            <v>1155.0000000000002</v>
          </cell>
        </row>
        <row r="238">
          <cell r="E238" t="str">
            <v>b - Nh©n c«ng:(NC x1,21x1,064x1,46)</v>
          </cell>
          <cell r="F238" t="str">
            <v>m2</v>
          </cell>
          <cell r="G238">
            <v>1</v>
          </cell>
          <cell r="H238">
            <v>812</v>
          </cell>
          <cell r="I238">
            <v>1526.2858688000001</v>
          </cell>
        </row>
        <row r="239">
          <cell r="E239" t="str">
            <v>c - M¸y thi c«ng: x1,07</v>
          </cell>
          <cell r="F239" t="str">
            <v>m2</v>
          </cell>
          <cell r="G239">
            <v>1</v>
          </cell>
          <cell r="H239">
            <v>865</v>
          </cell>
          <cell r="I239">
            <v>925.55000000000007</v>
          </cell>
        </row>
        <row r="240">
          <cell r="E240" t="str">
            <v>d - Céng chi phÝ trùc tiÕp</v>
          </cell>
          <cell r="H240" t="str">
            <v>A</v>
          </cell>
          <cell r="I240">
            <v>61356.835868800008</v>
          </cell>
        </row>
        <row r="241">
          <cell r="E241" t="str">
            <v>e - Chi phÝ chung (b x 66%)</v>
          </cell>
          <cell r="I241">
            <v>1007.3486734080001</v>
          </cell>
        </row>
        <row r="242">
          <cell r="E242" t="str">
            <v>f - Céng ( d+e )</v>
          </cell>
          <cell r="H242" t="str">
            <v>B</v>
          </cell>
          <cell r="I242">
            <v>62364.184542208008</v>
          </cell>
        </row>
        <row r="243">
          <cell r="E243" t="str">
            <v>g -Thu nhËp chÞu thuÕ tÝnh tr­íc (Bx6%)</v>
          </cell>
          <cell r="I243">
            <v>3741.8510725324804</v>
          </cell>
        </row>
        <row r="244">
          <cell r="E244" t="str">
            <v>Céng ®¬n gi¸ dù thÇu tr­íc thuÕ ( Z 1 )</v>
          </cell>
          <cell r="I244">
            <v>66106.035614740482</v>
          </cell>
        </row>
        <row r="245">
          <cell r="E245" t="str">
            <v>ThuÕ gi¸ trÞ gia t¨ng (VAT=5%)</v>
          </cell>
          <cell r="I245">
            <v>3305.3017807370243</v>
          </cell>
        </row>
        <row r="246">
          <cell r="A246">
            <v>19</v>
          </cell>
          <cell r="E246" t="str">
            <v>§¬n gi¸ dù thÇu sau thuÕ ( Z2 ) = Z1 + VAT</v>
          </cell>
          <cell r="I246">
            <v>69411.337395477502</v>
          </cell>
        </row>
        <row r="247">
          <cell r="B247" t="str">
            <v>§ -</v>
          </cell>
          <cell r="C247">
            <v>20</v>
          </cell>
          <cell r="E247" t="str">
            <v>Trång biÓn b¸o, cét KM ph¶n quang</v>
          </cell>
          <cell r="F247" t="str">
            <v>c¸i</v>
          </cell>
          <cell r="G247">
            <v>1</v>
          </cell>
        </row>
        <row r="248">
          <cell r="E248" t="str">
            <v>a - VËt liÖu</v>
          </cell>
          <cell r="I248">
            <v>1000000</v>
          </cell>
        </row>
        <row r="249">
          <cell r="E249" t="str">
            <v>b - Nh©n c«ng:(NC x1,21x1,064x1,46)</v>
          </cell>
          <cell r="F249" t="str">
            <v>c¸i</v>
          </cell>
          <cell r="G249">
            <v>1</v>
          </cell>
          <cell r="I249">
            <v>0</v>
          </cell>
        </row>
        <row r="250">
          <cell r="E250" t="str">
            <v>c - M¸y thi c«ng: x1,07</v>
          </cell>
          <cell r="F250" t="str">
            <v>c¸i</v>
          </cell>
          <cell r="G250">
            <v>1</v>
          </cell>
          <cell r="I250">
            <v>0</v>
          </cell>
        </row>
        <row r="251">
          <cell r="E251" t="str">
            <v>d - Céng chi phÝ trùc tiÕp</v>
          </cell>
          <cell r="H251" t="str">
            <v>A</v>
          </cell>
          <cell r="I251">
            <v>1000000</v>
          </cell>
        </row>
        <row r="252">
          <cell r="E252" t="str">
            <v>e - Chi phÝ chung (b x 66%)</v>
          </cell>
          <cell r="I252">
            <v>0</v>
          </cell>
        </row>
        <row r="253">
          <cell r="E253" t="str">
            <v>f - Céng ( d+e )</v>
          </cell>
          <cell r="H253" t="str">
            <v>B</v>
          </cell>
          <cell r="I253">
            <v>1000000</v>
          </cell>
        </row>
        <row r="254">
          <cell r="E254" t="str">
            <v>g -Thu nhËp chÞu thuÕ tÝnh tr­íc (Bx6%)</v>
          </cell>
          <cell r="I254">
            <v>60000</v>
          </cell>
        </row>
        <row r="255">
          <cell r="E255" t="str">
            <v>Céng ®¬n gi¸ dù thÇu tr­íc thuÕ ( Z 1 )</v>
          </cell>
          <cell r="I255">
            <v>1060000</v>
          </cell>
        </row>
        <row r="256">
          <cell r="E256" t="str">
            <v>ThuÕ gi¸ trÞ gia t¨ng (VAT=5%)</v>
          </cell>
          <cell r="I256">
            <v>53000</v>
          </cell>
        </row>
        <row r="257">
          <cell r="A257">
            <v>20</v>
          </cell>
          <cell r="E257" t="str">
            <v>§¬n gi¸ dù thÇu sau thuÕ ( Z2 ) = Z1 + VAT</v>
          </cell>
          <cell r="I257">
            <v>1113000</v>
          </cell>
        </row>
        <row r="258">
          <cell r="E258" t="str">
            <v>C«ng tr×nh trªn tuyÕn</v>
          </cell>
        </row>
        <row r="259">
          <cell r="B259" t="str">
            <v>§ -</v>
          </cell>
          <cell r="C259">
            <v>21</v>
          </cell>
          <cell r="D259" t="str">
            <v>bb.1114</v>
          </cell>
          <cell r="E259" t="str">
            <v>Lãt ®¸ 4x6 hè mãng</v>
          </cell>
          <cell r="F259" t="str">
            <v>m3</v>
          </cell>
          <cell r="G259">
            <v>1</v>
          </cell>
        </row>
        <row r="260">
          <cell r="E260" t="str">
            <v>a - VËt liÖu</v>
          </cell>
        </row>
        <row r="261">
          <cell r="E261" t="str">
            <v>- §¸ 4x6 tiªu chuÈn</v>
          </cell>
          <cell r="F261" t="str">
            <v>m3</v>
          </cell>
          <cell r="G261">
            <v>1.38</v>
          </cell>
          <cell r="H261">
            <v>65363.55</v>
          </cell>
          <cell r="I261">
            <v>90201.698999999993</v>
          </cell>
        </row>
        <row r="262">
          <cell r="E262" t="str">
            <v>b - Nh©n c«ng:(NC x1,21x1,064x1,46)</v>
          </cell>
          <cell r="F262" t="str">
            <v>m3</v>
          </cell>
          <cell r="G262">
            <v>1</v>
          </cell>
          <cell r="H262">
            <v>8317</v>
          </cell>
          <cell r="I262">
            <v>15633.152180800002</v>
          </cell>
        </row>
        <row r="263">
          <cell r="E263" t="str">
            <v>c - M¸y thi c«ng: x1,07</v>
          </cell>
          <cell r="F263" t="str">
            <v>m3</v>
          </cell>
          <cell r="G263">
            <v>1</v>
          </cell>
          <cell r="I263">
            <v>0</v>
          </cell>
        </row>
        <row r="264">
          <cell r="E264" t="str">
            <v>d - Céng chi phÝ trùc tiÕp</v>
          </cell>
          <cell r="H264" t="str">
            <v>A</v>
          </cell>
          <cell r="I264">
            <v>105834.85118079999</v>
          </cell>
        </row>
        <row r="265">
          <cell r="E265" t="str">
            <v>e - Chi phÝ chung (b x 66%)</v>
          </cell>
          <cell r="I265">
            <v>10317.880439328001</v>
          </cell>
        </row>
        <row r="266">
          <cell r="E266" t="str">
            <v>f - Céng ( d+e )</v>
          </cell>
          <cell r="H266" t="str">
            <v>B</v>
          </cell>
          <cell r="I266">
            <v>116152.73162012799</v>
          </cell>
        </row>
        <row r="267">
          <cell r="E267" t="str">
            <v>g -Thu nhËp chÞu thuÕ tÝnh tr­íc (Bx6%)</v>
          </cell>
          <cell r="I267">
            <v>6969.1638972076789</v>
          </cell>
        </row>
        <row r="268">
          <cell r="E268" t="str">
            <v>Céng ®¬n gi¸ dù thÇu tr­íc thuÕ ( Z 1 )</v>
          </cell>
          <cell r="I268">
            <v>123121.89551733567</v>
          </cell>
        </row>
        <row r="269">
          <cell r="E269" t="str">
            <v>ThuÕ gi¸ trÞ gia t¨ng (VAT=5%)</v>
          </cell>
          <cell r="I269">
            <v>6156.0947758667835</v>
          </cell>
        </row>
        <row r="270">
          <cell r="A270">
            <v>21</v>
          </cell>
          <cell r="E270" t="str">
            <v>§¬n gi¸ dù thÇu sau thuÕ ( Z2 ) = Z1 + VAT</v>
          </cell>
          <cell r="I270">
            <v>129277.99029320246</v>
          </cell>
        </row>
        <row r="271">
          <cell r="B271" t="str">
            <v>§ -</v>
          </cell>
          <cell r="C271">
            <v>22</v>
          </cell>
          <cell r="D271" t="str">
            <v>GA.2115</v>
          </cell>
          <cell r="E271" t="str">
            <v>X©y t­êng ®¸ héc v÷a XM M100</v>
          </cell>
          <cell r="F271" t="str">
            <v>m3</v>
          </cell>
          <cell r="G271">
            <v>1</v>
          </cell>
        </row>
        <row r="272">
          <cell r="E272" t="str">
            <v>a - VËt liÖu</v>
          </cell>
        </row>
        <row r="273">
          <cell r="E273" t="str">
            <v xml:space="preserve"> - §¸ héc </v>
          </cell>
          <cell r="F273" t="str">
            <v>m3</v>
          </cell>
          <cell r="G273">
            <v>1.2</v>
          </cell>
          <cell r="H273">
            <v>47727.75</v>
          </cell>
          <cell r="I273">
            <v>57273.299999999996</v>
          </cell>
        </row>
        <row r="274">
          <cell r="E274" t="str">
            <v xml:space="preserve"> - §¸  4 x 6 t/c</v>
          </cell>
          <cell r="F274" t="str">
            <v>m3</v>
          </cell>
          <cell r="G274">
            <v>5.7000000000000002E-2</v>
          </cell>
          <cell r="H274">
            <v>65363.55</v>
          </cell>
          <cell r="I274">
            <v>3725.7223500000005</v>
          </cell>
        </row>
        <row r="275">
          <cell r="E275" t="str">
            <v xml:space="preserve"> - V÷a</v>
          </cell>
          <cell r="F275" t="str">
            <v>m3</v>
          </cell>
          <cell r="G275">
            <v>0.42</v>
          </cell>
          <cell r="H275">
            <v>375607.98097200005</v>
          </cell>
          <cell r="I275">
            <v>157755.35200824001</v>
          </cell>
        </row>
        <row r="276">
          <cell r="E276" t="str">
            <v>b - Nh©n c«ng:(NC x1,21x1,064x1,46)</v>
          </cell>
          <cell r="F276" t="str">
            <v>m3</v>
          </cell>
          <cell r="G276">
            <v>1</v>
          </cell>
          <cell r="H276">
            <v>28017</v>
          </cell>
          <cell r="I276">
            <v>52662.501460800006</v>
          </cell>
        </row>
        <row r="277">
          <cell r="E277" t="str">
            <v>c - M¸y thi c«ng: x1,07</v>
          </cell>
          <cell r="F277" t="str">
            <v>m3</v>
          </cell>
          <cell r="G277">
            <v>1</v>
          </cell>
          <cell r="I277">
            <v>0</v>
          </cell>
        </row>
        <row r="278">
          <cell r="E278" t="str">
            <v>d - Céng chi phÝ trùc tiÕp</v>
          </cell>
          <cell r="H278" t="str">
            <v>A</v>
          </cell>
          <cell r="I278">
            <v>271416.87581904</v>
          </cell>
        </row>
        <row r="279">
          <cell r="E279" t="str">
            <v>e - Chi phÝ chung (b x 66%)</v>
          </cell>
          <cell r="I279">
            <v>34757.250964128005</v>
          </cell>
        </row>
        <row r="280">
          <cell r="E280" t="str">
            <v>f - Céng ( d+e )</v>
          </cell>
          <cell r="H280" t="str">
            <v>B</v>
          </cell>
          <cell r="I280">
            <v>306174.126783168</v>
          </cell>
        </row>
        <row r="281">
          <cell r="E281" t="str">
            <v>g -Thu nhËp chÞu thuÕ tÝnh tr­íc (Bx6%)</v>
          </cell>
          <cell r="I281">
            <v>18370.447606990081</v>
          </cell>
        </row>
        <row r="282">
          <cell r="E282" t="str">
            <v>Céng ®¬n gi¸ dù thÇu tr­íc thuÕ ( Z 1 )</v>
          </cell>
          <cell r="I282">
            <v>324544.57439015806</v>
          </cell>
        </row>
        <row r="283">
          <cell r="E283" t="str">
            <v>ThuÕ gi¸ trÞ gia t¨ng (VAT=5%)</v>
          </cell>
          <cell r="I283">
            <v>16227.228719507904</v>
          </cell>
        </row>
        <row r="284">
          <cell r="A284">
            <v>22</v>
          </cell>
          <cell r="E284" t="str">
            <v>§¬n gi¸ dù thÇu sau thuÕ ( Z2 ) = Z1 + VAT</v>
          </cell>
          <cell r="I284">
            <v>340771.80310966598</v>
          </cell>
        </row>
        <row r="285">
          <cell r="B285" t="str">
            <v>§ -</v>
          </cell>
          <cell r="C285">
            <v>23</v>
          </cell>
          <cell r="D285" t="str">
            <v>pa.1314</v>
          </cell>
          <cell r="E285" t="str">
            <v>Tr¸t t­êng v÷a XM M75</v>
          </cell>
          <cell r="F285" t="str">
            <v>m2</v>
          </cell>
          <cell r="G285">
            <v>1</v>
          </cell>
        </row>
        <row r="286">
          <cell r="E286" t="str">
            <v>a - VËt liÖu</v>
          </cell>
        </row>
        <row r="287">
          <cell r="E287" t="str">
            <v xml:space="preserve"> - V÷a</v>
          </cell>
          <cell r="F287" t="str">
            <v>m3</v>
          </cell>
          <cell r="G287">
            <v>2.3E-2</v>
          </cell>
          <cell r="H287">
            <v>309182.15060399997</v>
          </cell>
          <cell r="I287">
            <v>7111.1894638919994</v>
          </cell>
        </row>
        <row r="288">
          <cell r="E288" t="str">
            <v>b - Nh©n c«ng:(NC x1,21x1,064x1,46)</v>
          </cell>
          <cell r="F288" t="str">
            <v>m2</v>
          </cell>
          <cell r="G288">
            <v>1</v>
          </cell>
          <cell r="H288">
            <v>1808</v>
          </cell>
          <cell r="I288">
            <v>3398.4296192000002</v>
          </cell>
        </row>
        <row r="289">
          <cell r="E289" t="str">
            <v>c - M¸y thi c«ng: x1,07</v>
          </cell>
          <cell r="F289" t="str">
            <v>m2</v>
          </cell>
          <cell r="G289">
            <v>1</v>
          </cell>
          <cell r="H289">
            <v>136</v>
          </cell>
          <cell r="I289">
            <v>145.52000000000001</v>
          </cell>
        </row>
        <row r="290">
          <cell r="E290" t="str">
            <v>d - Céng chi phÝ trùc tiÕp</v>
          </cell>
          <cell r="H290" t="str">
            <v>A</v>
          </cell>
          <cell r="I290">
            <v>10655.139083091999</v>
          </cell>
        </row>
        <row r="291">
          <cell r="E291" t="str">
            <v>e - Chi phÝ chung (b x 66%)</v>
          </cell>
          <cell r="I291">
            <v>2242.9635486720003</v>
          </cell>
        </row>
        <row r="292">
          <cell r="E292" t="str">
            <v>f -  Céng ( d+e )</v>
          </cell>
          <cell r="H292" t="str">
            <v>B</v>
          </cell>
          <cell r="I292">
            <v>12898.102631763999</v>
          </cell>
        </row>
        <row r="293">
          <cell r="E293" t="str">
            <v>g -Thu nhËp chÞu thuÕ tÝnh tr­íc (Bx6%)</v>
          </cell>
          <cell r="I293">
            <v>773.88615790583992</v>
          </cell>
        </row>
        <row r="294">
          <cell r="E294" t="str">
            <v>Céng ®¬n gi¸ dù thÇu tr­íc thuÕ ( Z 1 )</v>
          </cell>
          <cell r="I294">
            <v>13671.988789669838</v>
          </cell>
        </row>
        <row r="295">
          <cell r="E295" t="str">
            <v>ThuÕ gi¸ trÞ gia t¨ng (VAT=5%)</v>
          </cell>
          <cell r="I295">
            <v>683.59943948349201</v>
          </cell>
        </row>
        <row r="296">
          <cell r="A296">
            <v>23</v>
          </cell>
          <cell r="E296" t="str">
            <v>§¬n gi¸ dù thÇu sau thuÕ ( Z2 ) = Z1 + VAT</v>
          </cell>
          <cell r="I296">
            <v>14355.588229153331</v>
          </cell>
        </row>
        <row r="297">
          <cell r="B297" t="str">
            <v>§ -</v>
          </cell>
          <cell r="C297">
            <v>24</v>
          </cell>
          <cell r="D297" t="str">
            <v>uc.2120</v>
          </cell>
          <cell r="E297" t="str">
            <v>QuÐt s¬n ph¶n quang t­êng hé l¨n, lan can</v>
          </cell>
          <cell r="F297" t="str">
            <v>m2</v>
          </cell>
          <cell r="G297">
            <v>1</v>
          </cell>
        </row>
        <row r="298">
          <cell r="E298" t="str">
            <v>a - VËt liÖu</v>
          </cell>
        </row>
        <row r="299">
          <cell r="E299" t="str">
            <v>- S¬n ph¶n quang</v>
          </cell>
          <cell r="F299" t="str">
            <v>kg</v>
          </cell>
          <cell r="G299">
            <v>0.47</v>
          </cell>
          <cell r="H299">
            <v>105000</v>
          </cell>
          <cell r="I299">
            <v>49350</v>
          </cell>
        </row>
        <row r="300">
          <cell r="E300" t="str">
            <v>b - Nh©n c«ng:(NC x1,21x1,064x1,46)</v>
          </cell>
          <cell r="F300" t="str">
            <v>m2</v>
          </cell>
          <cell r="G300">
            <v>1</v>
          </cell>
          <cell r="H300">
            <v>1180</v>
          </cell>
          <cell r="I300">
            <v>2218.0016320000004</v>
          </cell>
        </row>
        <row r="301">
          <cell r="E301" t="str">
            <v>c - M¸y thi c«ng: x1,07</v>
          </cell>
          <cell r="F301" t="str">
            <v>m2</v>
          </cell>
          <cell r="G301">
            <v>1</v>
          </cell>
          <cell r="I301">
            <v>0</v>
          </cell>
        </row>
        <row r="302">
          <cell r="E302" t="str">
            <v>d - Céng chi phÝ trùc tiÕp</v>
          </cell>
          <cell r="H302" t="str">
            <v>A</v>
          </cell>
          <cell r="I302">
            <v>51568.001632</v>
          </cell>
        </row>
        <row r="303">
          <cell r="E303" t="str">
            <v>e - Chi phÝ chung (b x 66%)</v>
          </cell>
          <cell r="I303">
            <v>1463.8810771200003</v>
          </cell>
        </row>
        <row r="304">
          <cell r="E304" t="str">
            <v>f -  Céng ( d+e )</v>
          </cell>
          <cell r="H304" t="str">
            <v>B</v>
          </cell>
          <cell r="I304">
            <v>53031.88270912</v>
          </cell>
        </row>
        <row r="305">
          <cell r="E305" t="str">
            <v>g -Thu nhËp chÞu thuÕ tÝnh tr­íc (Bx6%)</v>
          </cell>
          <cell r="I305">
            <v>3181.9129625472001</v>
          </cell>
        </row>
        <row r="306">
          <cell r="E306" t="str">
            <v>Céng ®¬n gi¸ dù thÇu tr­íc thuÕ ( Z 1 )</v>
          </cell>
          <cell r="I306">
            <v>56213.795671667198</v>
          </cell>
        </row>
        <row r="307">
          <cell r="E307" t="str">
            <v>ThuÕ gi¸ trÞ gia t¨ng (VAT=5%)</v>
          </cell>
          <cell r="I307">
            <v>2810.6897835833602</v>
          </cell>
        </row>
        <row r="308">
          <cell r="A308">
            <v>24</v>
          </cell>
          <cell r="E308" t="str">
            <v>§¬n gi¸ dù thÇu sau thuÕ ( Z2 ) = Z1 + VAT</v>
          </cell>
          <cell r="I308">
            <v>59024.485455250557</v>
          </cell>
        </row>
        <row r="309">
          <cell r="B309" t="str">
            <v>§ -</v>
          </cell>
          <cell r="C309">
            <v>25</v>
          </cell>
          <cell r="D309" t="str">
            <v>ZJ.7170</v>
          </cell>
          <cell r="E309" t="str">
            <v>L¾p ®Æt èng nhùa PVC D120 tho¸t n­íc</v>
          </cell>
          <cell r="F309" t="str">
            <v>m</v>
          </cell>
          <cell r="G309">
            <v>1</v>
          </cell>
        </row>
        <row r="310">
          <cell r="D310" t="str">
            <v>NS</v>
          </cell>
          <cell r="E310" t="str">
            <v>a - VËt liÖu</v>
          </cell>
        </row>
        <row r="311">
          <cell r="E311" t="str">
            <v>- èng nhùa PVC D120</v>
          </cell>
          <cell r="F311" t="str">
            <v>m</v>
          </cell>
          <cell r="G311">
            <v>1.02</v>
          </cell>
          <cell r="H311">
            <v>36081.599999999999</v>
          </cell>
          <cell r="I311">
            <v>36803.231999999996</v>
          </cell>
        </row>
        <row r="312">
          <cell r="E312" t="str">
            <v>b - Nh©n c«ng:(NC x1,21x1,064x1,46)</v>
          </cell>
          <cell r="F312" t="str">
            <v>m</v>
          </cell>
          <cell r="G312">
            <v>1</v>
          </cell>
          <cell r="H312">
            <v>2212.1999999999998</v>
          </cell>
          <cell r="I312">
            <v>4158.18916128</v>
          </cell>
        </row>
        <row r="313">
          <cell r="E313" t="str">
            <v>c - M¸y thi c«ng: x1,07</v>
          </cell>
          <cell r="F313" t="str">
            <v>m</v>
          </cell>
          <cell r="G313">
            <v>1</v>
          </cell>
          <cell r="I313">
            <v>0</v>
          </cell>
        </row>
        <row r="314">
          <cell r="E314" t="str">
            <v>d - Céng chi phÝ trùc tiÕp</v>
          </cell>
          <cell r="H314" t="str">
            <v>A</v>
          </cell>
          <cell r="I314">
            <v>40961.421161279999</v>
          </cell>
        </row>
        <row r="315">
          <cell r="E315" t="str">
            <v>e - Chi phÝ chung (b x 66%)</v>
          </cell>
          <cell r="I315">
            <v>2744.4048464448001</v>
          </cell>
        </row>
        <row r="316">
          <cell r="E316" t="str">
            <v>f -  Céng ( d+e )</v>
          </cell>
          <cell r="H316" t="str">
            <v>B</v>
          </cell>
          <cell r="I316">
            <v>43705.826007724798</v>
          </cell>
        </row>
        <row r="317">
          <cell r="E317" t="str">
            <v>g -Thu nhËp chÞu thuÕ tÝnh tr­íc (Bx6%)</v>
          </cell>
          <cell r="I317">
            <v>2622.3495604634877</v>
          </cell>
        </row>
        <row r="318">
          <cell r="E318" t="str">
            <v>Céng ®¬n gi¸ dù thÇu tr­íc thuÕ ( Z 1 )</v>
          </cell>
          <cell r="I318">
            <v>46328.175568188286</v>
          </cell>
        </row>
        <row r="319">
          <cell r="E319" t="str">
            <v>ThuÕ gi¸ trÞ gia t¨ng (VAT=5%)</v>
          </cell>
          <cell r="I319">
            <v>2316.4087784094145</v>
          </cell>
        </row>
        <row r="320">
          <cell r="A320">
            <v>25</v>
          </cell>
          <cell r="E320" t="str">
            <v>§¬n gi¸ dù thÇu sau thuÕ ( Z2 ) = Z1 + VAT</v>
          </cell>
          <cell r="I320">
            <v>48644.584346597701</v>
          </cell>
        </row>
        <row r="321">
          <cell r="B321" t="str">
            <v>§ -</v>
          </cell>
          <cell r="C321">
            <v>26</v>
          </cell>
          <cell r="D321" t="str">
            <v>ha.3310</v>
          </cell>
          <cell r="E321" t="str">
            <v>Bªt«ng cäc tiªu M200 ®¸ 1x2</v>
          </cell>
          <cell r="F321" t="str">
            <v>m3</v>
          </cell>
          <cell r="G321">
            <v>1</v>
          </cell>
        </row>
        <row r="322">
          <cell r="E322" t="str">
            <v>a - VËt liÖu</v>
          </cell>
        </row>
        <row r="323">
          <cell r="E323" t="str">
            <v>- V÷a</v>
          </cell>
          <cell r="F323" t="str">
            <v>m</v>
          </cell>
          <cell r="G323">
            <v>1.0249999999999999</v>
          </cell>
          <cell r="H323">
            <v>357016.39815000002</v>
          </cell>
          <cell r="I323">
            <v>365941.80810374999</v>
          </cell>
        </row>
        <row r="324">
          <cell r="E324" t="str">
            <v>- VËt liÖu kh¸c</v>
          </cell>
          <cell r="F324" t="str">
            <v>%</v>
          </cell>
          <cell r="G324">
            <v>0.01</v>
          </cell>
          <cell r="I324">
            <v>3659.4180810375001</v>
          </cell>
        </row>
        <row r="325">
          <cell r="E325" t="str">
            <v>b - Nh©n c«ng:(NC x1,21x1,064x1,46)</v>
          </cell>
          <cell r="F325" t="str">
            <v>m3</v>
          </cell>
          <cell r="G325">
            <v>1</v>
          </cell>
          <cell r="H325">
            <v>49290</v>
          </cell>
          <cell r="I325">
            <v>92648.559696000011</v>
          </cell>
        </row>
        <row r="326">
          <cell r="E326" t="str">
            <v>c - M¸y thi c«ng: x1,07</v>
          </cell>
          <cell r="F326" t="str">
            <v>m3</v>
          </cell>
          <cell r="G326">
            <v>1</v>
          </cell>
          <cell r="H326">
            <v>18474</v>
          </cell>
          <cell r="I326">
            <v>19767.18</v>
          </cell>
        </row>
        <row r="327">
          <cell r="E327" t="str">
            <v>d - Céng chi phÝ trùc tiÕp</v>
          </cell>
          <cell r="H327" t="str">
            <v>A</v>
          </cell>
          <cell r="I327">
            <v>482016.96588078752</v>
          </cell>
        </row>
        <row r="328">
          <cell r="E328" t="str">
            <v>e - Chi phÝ chung (b x 66%)</v>
          </cell>
          <cell r="I328">
            <v>61148.04939936001</v>
          </cell>
        </row>
        <row r="329">
          <cell r="E329" t="str">
            <v>f -  Céng ( d+e )</v>
          </cell>
          <cell r="H329" t="str">
            <v>B</v>
          </cell>
          <cell r="I329">
            <v>543165.01528014755</v>
          </cell>
        </row>
        <row r="330">
          <cell r="E330" t="str">
            <v>g -Thu nhËp chÞu thuÕ tÝnh tr­íc (Bx6%)</v>
          </cell>
          <cell r="I330">
            <v>32589.900916808852</v>
          </cell>
        </row>
        <row r="331">
          <cell r="E331" t="str">
            <v>Céng ®¬n gi¸ dù thÇu tr­íc thuÕ ( Z 1 )</v>
          </cell>
          <cell r="I331">
            <v>575754.91619695642</v>
          </cell>
        </row>
        <row r="332">
          <cell r="E332" t="str">
            <v>ThuÕ gi¸ trÞ gia t¨ng (VAT=5%)</v>
          </cell>
          <cell r="I332">
            <v>28787.745809847824</v>
          </cell>
        </row>
        <row r="333">
          <cell r="A333">
            <v>26</v>
          </cell>
          <cell r="E333" t="str">
            <v>§¬n gi¸ dù thÇu sau thuÕ ( Z2 ) = Z1 + VAT</v>
          </cell>
          <cell r="I333">
            <v>604542.66200680425</v>
          </cell>
        </row>
        <row r="334">
          <cell r="B334" t="str">
            <v>§ -</v>
          </cell>
          <cell r="C334">
            <v>27</v>
          </cell>
          <cell r="D334" t="str">
            <v>kp.2310</v>
          </cell>
          <cell r="E334" t="str">
            <v>V¸n khu«n cäc tiªu</v>
          </cell>
          <cell r="F334" t="str">
            <v>m2</v>
          </cell>
          <cell r="G334">
            <v>1</v>
          </cell>
        </row>
        <row r="335">
          <cell r="E335" t="str">
            <v>a - VËt liÖu</v>
          </cell>
        </row>
        <row r="336">
          <cell r="E336" t="str">
            <v>- Gç v¸n ( c¶ nÑp)</v>
          </cell>
          <cell r="F336" t="str">
            <v>m3</v>
          </cell>
          <cell r="G336">
            <v>1.23E-3</v>
          </cell>
          <cell r="H336">
            <v>1418400</v>
          </cell>
          <cell r="I336">
            <v>1744.6320000000001</v>
          </cell>
        </row>
        <row r="337">
          <cell r="E337" t="str">
            <v>- §inh</v>
          </cell>
          <cell r="F337" t="str">
            <v>kg</v>
          </cell>
          <cell r="G337">
            <v>1.6000000000000001E-3</v>
          </cell>
          <cell r="H337">
            <v>8400</v>
          </cell>
          <cell r="I337">
            <v>2.7914112000000002</v>
          </cell>
        </row>
        <row r="338">
          <cell r="E338" t="str">
            <v>- VËt liÖu kh¸c</v>
          </cell>
          <cell r="F338" t="str">
            <v>%</v>
          </cell>
          <cell r="G338">
            <v>0.01</v>
          </cell>
          <cell r="I338">
            <v>17.474234112000001</v>
          </cell>
        </row>
        <row r="339">
          <cell r="E339" t="str">
            <v>b - Nh©n c«ng:(NC x1,21x1,064x1,46)</v>
          </cell>
          <cell r="F339" t="str">
            <v>m2</v>
          </cell>
          <cell r="G339">
            <v>1</v>
          </cell>
          <cell r="H339">
            <v>3180.21</v>
          </cell>
          <cell r="I339">
            <v>5977.7211611040002</v>
          </cell>
        </row>
        <row r="340">
          <cell r="E340" t="str">
            <v>c - M¸y thi c«ng: x1,07</v>
          </cell>
          <cell r="F340" t="str">
            <v>m2</v>
          </cell>
          <cell r="G340">
            <v>1</v>
          </cell>
          <cell r="I340">
            <v>0</v>
          </cell>
        </row>
        <row r="341">
          <cell r="E341" t="str">
            <v>d - Céng chi phÝ trùc tiÕp</v>
          </cell>
          <cell r="H341" t="str">
            <v>A</v>
          </cell>
          <cell r="I341">
            <v>7742.6188064160006</v>
          </cell>
        </row>
        <row r="342">
          <cell r="E342" t="str">
            <v>e - Chi phÝ chung (b x 66%)</v>
          </cell>
          <cell r="I342">
            <v>3945.2959663286401</v>
          </cell>
        </row>
        <row r="343">
          <cell r="E343" t="str">
            <v>f -  Céng ( d+e )</v>
          </cell>
          <cell r="H343" t="str">
            <v>B</v>
          </cell>
          <cell r="I343">
            <v>11687.91477274464</v>
          </cell>
        </row>
        <row r="344">
          <cell r="E344" t="str">
            <v>g -Thu nhËp chÞu thuÕ tÝnh tr­íc (Bx6%)</v>
          </cell>
          <cell r="I344">
            <v>701.27488636467831</v>
          </cell>
        </row>
        <row r="345">
          <cell r="E345" t="str">
            <v>Céng ®¬n gi¸ dù thÇu tr­íc thuÕ ( Z 1 )</v>
          </cell>
          <cell r="I345">
            <v>12389.189659109317</v>
          </cell>
        </row>
        <row r="346">
          <cell r="E346" t="str">
            <v>ThuÕ gi¸ trÞ gia t¨ng (VAT=5%)</v>
          </cell>
          <cell r="I346">
            <v>619.45948295546589</v>
          </cell>
        </row>
        <row r="347">
          <cell r="A347">
            <v>27</v>
          </cell>
          <cell r="E347" t="str">
            <v>§¬n gi¸ dù thÇu sau thuÕ ( Z2 ) = Z1 + VAT</v>
          </cell>
          <cell r="I347">
            <v>13008.649142064784</v>
          </cell>
        </row>
        <row r="348">
          <cell r="B348" t="str">
            <v>§ -</v>
          </cell>
          <cell r="C348">
            <v>28</v>
          </cell>
          <cell r="D348" t="str">
            <v>LA.5120</v>
          </cell>
          <cell r="E348" t="str">
            <v>Trång cäc tiªu</v>
          </cell>
          <cell r="F348" t="str">
            <v>m2</v>
          </cell>
          <cell r="G348">
            <v>1</v>
          </cell>
        </row>
        <row r="349">
          <cell r="E349" t="str">
            <v>a - VËt liÖu</v>
          </cell>
        </row>
        <row r="350">
          <cell r="E350" t="str">
            <v>- V÷a XM M75</v>
          </cell>
          <cell r="F350" t="str">
            <v>m3</v>
          </cell>
          <cell r="G350">
            <v>5.0000000000000001E-3</v>
          </cell>
          <cell r="H350">
            <v>292586.70590399997</v>
          </cell>
          <cell r="I350">
            <v>1462.9335295199999</v>
          </cell>
        </row>
        <row r="351">
          <cell r="E351" t="str">
            <v>- VËt liÖu kh¸c</v>
          </cell>
          <cell r="F351" t="str">
            <v>%</v>
          </cell>
          <cell r="G351">
            <v>0.1</v>
          </cell>
          <cell r="I351">
            <v>146.29335295199999</v>
          </cell>
        </row>
        <row r="352">
          <cell r="E352" t="str">
            <v>b - Nh©n c«ng:(NC x1,21x1,064x1,46)</v>
          </cell>
          <cell r="F352" t="str">
            <v>m2</v>
          </cell>
          <cell r="G352">
            <v>1</v>
          </cell>
          <cell r="H352">
            <v>3382</v>
          </cell>
          <cell r="I352">
            <v>6357.0182368000005</v>
          </cell>
        </row>
        <row r="353">
          <cell r="E353" t="str">
            <v>c - M¸y thi c«ng: x1,07</v>
          </cell>
          <cell r="F353" t="str">
            <v>m2</v>
          </cell>
          <cell r="G353">
            <v>1</v>
          </cell>
          <cell r="I353">
            <v>0</v>
          </cell>
        </row>
        <row r="354">
          <cell r="E354" t="str">
            <v>d - Céng chi phÝ trùc tiÕp</v>
          </cell>
          <cell r="H354" t="str">
            <v>A</v>
          </cell>
          <cell r="I354">
            <v>7966.245119272</v>
          </cell>
        </row>
        <row r="355">
          <cell r="E355" t="str">
            <v>e - Chi phÝ chung (b x 66%)</v>
          </cell>
          <cell r="I355">
            <v>4195.6320362880006</v>
          </cell>
        </row>
        <row r="356">
          <cell r="E356" t="str">
            <v>f -  Céng ( d+e )</v>
          </cell>
          <cell r="H356" t="str">
            <v>B</v>
          </cell>
          <cell r="I356">
            <v>12161.87715556</v>
          </cell>
        </row>
        <row r="357">
          <cell r="E357" t="str">
            <v>g -Thu nhËp chÞu thuÕ tÝnh tr­íc (Bx6%)</v>
          </cell>
          <cell r="I357">
            <v>729.71262933359992</v>
          </cell>
        </row>
        <row r="358">
          <cell r="E358" t="str">
            <v>Céng ®¬n gi¸ dù thÇu tr­íc thuÕ ( Z 1 )</v>
          </cell>
          <cell r="I358">
            <v>12891.5897848936</v>
          </cell>
        </row>
        <row r="359">
          <cell r="E359" t="str">
            <v>ThuÕ gi¸ trÞ gia t¨ng (VAT=5%)</v>
          </cell>
          <cell r="I359">
            <v>644.57948924468008</v>
          </cell>
        </row>
        <row r="360">
          <cell r="A360">
            <v>28</v>
          </cell>
          <cell r="E360" t="str">
            <v>§¬n gi¸ dù thÇu sau thuÕ ( Z2 ) = Z1 + VAT</v>
          </cell>
          <cell r="I360">
            <v>13536.169274138279</v>
          </cell>
        </row>
        <row r="361">
          <cell r="B361" t="str">
            <v>§ -</v>
          </cell>
          <cell r="C361">
            <v>29</v>
          </cell>
          <cell r="D361" t="str">
            <v>BB.1323</v>
          </cell>
          <cell r="E361" t="str">
            <v>§¾p ®Êt hè mãng ®Êt tËn dông K=0.90 b»ng thñ c«ng</v>
          </cell>
          <cell r="F361" t="str">
            <v>m3</v>
          </cell>
          <cell r="G361">
            <v>1</v>
          </cell>
        </row>
        <row r="362">
          <cell r="E362" t="str">
            <v>a - VËt liÖu</v>
          </cell>
        </row>
        <row r="363">
          <cell r="E363" t="str">
            <v>b - Nh©n c«ng:(NC x1,21x1,064x1,46)</v>
          </cell>
          <cell r="F363" t="str">
            <v>m3</v>
          </cell>
          <cell r="G363">
            <v>1</v>
          </cell>
          <cell r="H363">
            <v>13067</v>
          </cell>
          <cell r="I363">
            <v>24561.548580800001</v>
          </cell>
        </row>
        <row r="364">
          <cell r="E364" t="str">
            <v>c - M¸y thi c«ng: x1,07</v>
          </cell>
          <cell r="F364" t="str">
            <v>m3</v>
          </cell>
          <cell r="G364">
            <v>1</v>
          </cell>
          <cell r="I364">
            <v>0</v>
          </cell>
        </row>
        <row r="365">
          <cell r="E365" t="str">
            <v>d - Céng chi phÝ trùc tiÕp</v>
          </cell>
          <cell r="H365" t="str">
            <v>A</v>
          </cell>
          <cell r="I365">
            <v>24561.548580800001</v>
          </cell>
        </row>
        <row r="366">
          <cell r="E366" t="str">
            <v>e - Chi phÝ chung (b x 66%)</v>
          </cell>
          <cell r="I366">
            <v>16210.622063328001</v>
          </cell>
        </row>
        <row r="367">
          <cell r="E367" t="str">
            <v>f - Céng ( d+e )</v>
          </cell>
          <cell r="H367" t="str">
            <v>B</v>
          </cell>
          <cell r="I367">
            <v>40772.170644128004</v>
          </cell>
        </row>
        <row r="368">
          <cell r="E368" t="str">
            <v>g -Thu nhËp chÞu thuÕ tÝnh tr­íc (Bx6%)</v>
          </cell>
          <cell r="I368">
            <v>2446.3302386476803</v>
          </cell>
        </row>
        <row r="369">
          <cell r="E369" t="str">
            <v>Céng ®¬n gi¸ dù thÇu tr­íc thuÕ ( Z 1 )</v>
          </cell>
          <cell r="I369">
            <v>43218.500882775683</v>
          </cell>
        </row>
        <row r="370">
          <cell r="E370" t="str">
            <v>ThuÕ gi¸ trÞ gia t¨ng (VAT=5%)</v>
          </cell>
          <cell r="I370">
            <v>2160.9250441387844</v>
          </cell>
        </row>
        <row r="371">
          <cell r="A371">
            <v>29</v>
          </cell>
          <cell r="E371" t="str">
            <v>§¬n gi¸ dù thÇu sau thuÕ ( Z2 ) = Z1 + VAT</v>
          </cell>
          <cell r="I371">
            <v>45379.425926914468</v>
          </cell>
        </row>
        <row r="372">
          <cell r="B372" t="str">
            <v>§ -</v>
          </cell>
          <cell r="C372">
            <v>30</v>
          </cell>
          <cell r="D372" t="str">
            <v>GA.4214</v>
          </cell>
          <cell r="E372" t="str">
            <v>X©y r·nh ®¸ héc v÷a XM M75</v>
          </cell>
          <cell r="F372" t="str">
            <v>m2</v>
          </cell>
          <cell r="G372">
            <v>1</v>
          </cell>
        </row>
        <row r="373">
          <cell r="E373" t="str">
            <v>a - VËt liÖu</v>
          </cell>
        </row>
        <row r="374">
          <cell r="E374" t="str">
            <v xml:space="preserve"> - §¸ héc </v>
          </cell>
          <cell r="F374" t="str">
            <v>m3</v>
          </cell>
          <cell r="G374">
            <v>1.2</v>
          </cell>
          <cell r="H374">
            <v>47727.75</v>
          </cell>
          <cell r="I374">
            <v>57273.299999999996</v>
          </cell>
        </row>
        <row r="375">
          <cell r="E375" t="str">
            <v xml:space="preserve"> - §¸  4 x 6 t/c</v>
          </cell>
          <cell r="F375" t="str">
            <v>m3</v>
          </cell>
          <cell r="G375">
            <v>5.7000000000000002E-2</v>
          </cell>
          <cell r="H375">
            <v>65363.55</v>
          </cell>
          <cell r="I375">
            <v>3725.7223500000005</v>
          </cell>
        </row>
        <row r="376">
          <cell r="E376" t="str">
            <v xml:space="preserve"> - V÷a</v>
          </cell>
          <cell r="F376" t="str">
            <v>m3</v>
          </cell>
          <cell r="G376">
            <v>0.42</v>
          </cell>
          <cell r="H376">
            <v>309182.15060399997</v>
          </cell>
          <cell r="I376">
            <v>129856.50325367998</v>
          </cell>
        </row>
        <row r="377">
          <cell r="E377" t="str">
            <v>b - Nh©n c«ng:(NC x1,21x1,064x1,46)</v>
          </cell>
          <cell r="F377" t="str">
            <v>m2</v>
          </cell>
          <cell r="G377">
            <v>1</v>
          </cell>
          <cell r="H377">
            <v>26980</v>
          </cell>
          <cell r="I377">
            <v>50713.291552000002</v>
          </cell>
        </row>
        <row r="378">
          <cell r="E378" t="str">
            <v>c - M¸y thi c«ng: x1,07</v>
          </cell>
          <cell r="F378" t="str">
            <v>m2</v>
          </cell>
          <cell r="G378">
            <v>1</v>
          </cell>
          <cell r="I378">
            <v>0</v>
          </cell>
        </row>
        <row r="379">
          <cell r="E379" t="str">
            <v>d - Céng chi phÝ trùc tiÕp</v>
          </cell>
          <cell r="H379" t="str">
            <v>A</v>
          </cell>
          <cell r="I379">
            <v>241568.81715568001</v>
          </cell>
        </row>
        <row r="380">
          <cell r="E380" t="str">
            <v>e - Chi phÝ chung (b x 66%)</v>
          </cell>
          <cell r="I380">
            <v>33470.772424320006</v>
          </cell>
        </row>
        <row r="381">
          <cell r="E381" t="str">
            <v>f -  Céng ( d+e )</v>
          </cell>
          <cell r="H381" t="str">
            <v>B</v>
          </cell>
          <cell r="I381">
            <v>275039.58958000003</v>
          </cell>
        </row>
        <row r="382">
          <cell r="E382" t="str">
            <v>g -Thu nhËp chÞu thuÕ tÝnh tr­íc (Bx6%)</v>
          </cell>
          <cell r="I382">
            <v>16502.375374800002</v>
          </cell>
        </row>
        <row r="383">
          <cell r="E383" t="str">
            <v>Céng ®¬n gi¸ dù thÇu tr­íc thuÕ ( Z 1 )</v>
          </cell>
          <cell r="I383">
            <v>291541.96495480003</v>
          </cell>
        </row>
        <row r="384">
          <cell r="E384" t="str">
            <v>ThuÕ gi¸ trÞ gia t¨ng (VAT=5%)</v>
          </cell>
          <cell r="I384">
            <v>14577.098247740003</v>
          </cell>
        </row>
        <row r="385">
          <cell r="A385">
            <v>30</v>
          </cell>
          <cell r="E385" t="str">
            <v>§¬n gi¸ dù thÇu sau thuÕ ( Z2 ) = Z1 + VAT</v>
          </cell>
          <cell r="I385">
            <v>306119.06320254004</v>
          </cell>
        </row>
        <row r="386">
          <cell r="B386" t="str">
            <v>§ -</v>
          </cell>
          <cell r="C386">
            <v>31</v>
          </cell>
          <cell r="D386" t="str">
            <v>ha.2310</v>
          </cell>
          <cell r="E386" t="str">
            <v>Bªt«ng cét lan can M250 ®¸ 1x2</v>
          </cell>
          <cell r="F386" t="str">
            <v>m3</v>
          </cell>
          <cell r="G386">
            <v>1</v>
          </cell>
        </row>
        <row r="387">
          <cell r="E387" t="str">
            <v>a - VËt liÖu</v>
          </cell>
        </row>
        <row r="388">
          <cell r="E388" t="str">
            <v>- V÷a</v>
          </cell>
          <cell r="F388" t="str">
            <v>m3</v>
          </cell>
          <cell r="G388">
            <v>1.0249999999999999</v>
          </cell>
          <cell r="H388">
            <v>384486.38219999999</v>
          </cell>
          <cell r="I388">
            <v>394098.54175499995</v>
          </cell>
        </row>
        <row r="389">
          <cell r="E389" t="str">
            <v>- Gç v¸n cÇu c«ng t¸c</v>
          </cell>
          <cell r="F389" t="str">
            <v>m3</v>
          </cell>
          <cell r="G389">
            <v>0.02</v>
          </cell>
          <cell r="H389">
            <v>1418400</v>
          </cell>
          <cell r="I389">
            <v>28368</v>
          </cell>
        </row>
        <row r="390">
          <cell r="E390" t="str">
            <v>- §inh</v>
          </cell>
          <cell r="F390" t="str">
            <v>kg</v>
          </cell>
          <cell r="G390">
            <v>4.8000000000000001E-2</v>
          </cell>
          <cell r="H390">
            <v>8400</v>
          </cell>
          <cell r="I390">
            <v>403.2</v>
          </cell>
        </row>
        <row r="391">
          <cell r="E391" t="str">
            <v>- §inh ®Øa</v>
          </cell>
          <cell r="F391" t="str">
            <v>c¸i</v>
          </cell>
          <cell r="G391">
            <v>0.35199999999999998</v>
          </cell>
          <cell r="H391">
            <v>721.19999999999993</v>
          </cell>
          <cell r="I391">
            <v>253.86239999999995</v>
          </cell>
        </row>
        <row r="392">
          <cell r="E392" t="str">
            <v>- VËt liÖu kh¸c</v>
          </cell>
          <cell r="F392" t="str">
            <v>%</v>
          </cell>
          <cell r="G392">
            <v>0.01</v>
          </cell>
          <cell r="I392">
            <v>4231.2360415499998</v>
          </cell>
        </row>
        <row r="393">
          <cell r="E393" t="str">
            <v>b - Nh©n c«ng:(NC x1,21x1,064x1,46)</v>
          </cell>
          <cell r="F393" t="str">
            <v>m3</v>
          </cell>
          <cell r="G393">
            <v>1</v>
          </cell>
          <cell r="H393">
            <v>58370</v>
          </cell>
          <cell r="I393">
            <v>109715.89428800001</v>
          </cell>
        </row>
        <row r="394">
          <cell r="E394" t="str">
            <v>c - M¸y thi c«ng: x1,07</v>
          </cell>
          <cell r="F394" t="str">
            <v>m3</v>
          </cell>
          <cell r="G394">
            <v>1</v>
          </cell>
          <cell r="H394">
            <v>15888</v>
          </cell>
          <cell r="I394">
            <v>17000.16</v>
          </cell>
        </row>
        <row r="395">
          <cell r="E395" t="str">
            <v>d - Céng chi phÝ trùc tiÕp</v>
          </cell>
          <cell r="H395" t="str">
            <v>A</v>
          </cell>
          <cell r="I395">
            <v>554070.89448454999</v>
          </cell>
        </row>
        <row r="396">
          <cell r="E396" t="str">
            <v>e - Chi phÝ chung (b x 66%)</v>
          </cell>
          <cell r="I396">
            <v>72412.490230080017</v>
          </cell>
        </row>
        <row r="397">
          <cell r="E397" t="str">
            <v>f -  Céng ( d+e )</v>
          </cell>
          <cell r="H397" t="str">
            <v>B</v>
          </cell>
          <cell r="I397">
            <v>626483.38471462997</v>
          </cell>
        </row>
        <row r="398">
          <cell r="E398" t="str">
            <v>g -Thu nhËp chÞu thuÕ tÝnh tr­íc (Bx6%)</v>
          </cell>
          <cell r="I398">
            <v>37589.003082877796</v>
          </cell>
        </row>
        <row r="399">
          <cell r="E399" t="str">
            <v>Céng ®¬n gi¸ dù thÇu tr­íc thuÕ ( Z 1 )</v>
          </cell>
          <cell r="I399">
            <v>664072.38779750781</v>
          </cell>
        </row>
        <row r="400">
          <cell r="E400" t="str">
            <v>ThuÕ gi¸ trÞ gia t¨ng (VAT=5%)</v>
          </cell>
          <cell r="I400">
            <v>33203.619389875392</v>
          </cell>
        </row>
        <row r="401">
          <cell r="A401">
            <v>31</v>
          </cell>
          <cell r="E401" t="str">
            <v>§¬n gi¸ dù thÇu sau thuÕ ( Z2 ) = Z1 + VAT</v>
          </cell>
          <cell r="I401">
            <v>697276.00718738325</v>
          </cell>
        </row>
        <row r="402">
          <cell r="B402" t="str">
            <v>§ -</v>
          </cell>
          <cell r="C402">
            <v>32</v>
          </cell>
          <cell r="D402" t="str">
            <v>ia.2211</v>
          </cell>
          <cell r="E402" t="str">
            <v>Cèt thÐp cét Æ£10</v>
          </cell>
          <cell r="F402" t="str">
            <v>kg</v>
          </cell>
          <cell r="G402">
            <v>1</v>
          </cell>
        </row>
        <row r="403">
          <cell r="E403" t="str">
            <v>a - VËt liÖu</v>
          </cell>
        </row>
        <row r="404">
          <cell r="E404" t="str">
            <v>- ThÐp trßn</v>
          </cell>
          <cell r="F404" t="str">
            <v>kg</v>
          </cell>
          <cell r="G404">
            <v>1.0049999999999999</v>
          </cell>
          <cell r="H404">
            <v>5371.2</v>
          </cell>
          <cell r="I404">
            <v>5398.0559999999996</v>
          </cell>
        </row>
        <row r="405">
          <cell r="E405" t="str">
            <v>- D©y thÐp</v>
          </cell>
          <cell r="F405" t="str">
            <v>kg</v>
          </cell>
          <cell r="G405">
            <v>2.1420000000000002E-2</v>
          </cell>
          <cell r="H405">
            <v>6868.8</v>
          </cell>
          <cell r="I405">
            <v>147.12969600000002</v>
          </cell>
        </row>
        <row r="406">
          <cell r="E406" t="str">
            <v>b - Nh©n c«ng:(NC x1,21x1,064x1,46)</v>
          </cell>
          <cell r="F406" t="str">
            <v>kg</v>
          </cell>
          <cell r="G406">
            <v>1</v>
          </cell>
          <cell r="H406">
            <v>196.327</v>
          </cell>
          <cell r="I406">
            <v>369.02848000480003</v>
          </cell>
        </row>
        <row r="407">
          <cell r="E407" t="str">
            <v>c - M¸y thi c«ng: x1,07</v>
          </cell>
          <cell r="F407" t="str">
            <v>kg</v>
          </cell>
          <cell r="G407">
            <v>1</v>
          </cell>
          <cell r="H407">
            <v>15.916</v>
          </cell>
          <cell r="I407">
            <v>17.03012</v>
          </cell>
        </row>
        <row r="408">
          <cell r="E408" t="str">
            <v>d - Céng chi phÝ trùc tiÕp</v>
          </cell>
          <cell r="H408" t="str">
            <v>A</v>
          </cell>
          <cell r="I408">
            <v>5931.2442960048002</v>
          </cell>
        </row>
        <row r="409">
          <cell r="E409" t="str">
            <v>e - Chi phÝ chung (b x 66%)</v>
          </cell>
          <cell r="I409">
            <v>243.55879680316804</v>
          </cell>
        </row>
        <row r="410">
          <cell r="E410" t="str">
            <v>f -  Céng ( d+e )</v>
          </cell>
          <cell r="H410" t="str">
            <v>B</v>
          </cell>
          <cell r="I410">
            <v>6174.8030928079679</v>
          </cell>
        </row>
        <row r="411">
          <cell r="E411" t="str">
            <v>g -Thu nhËp chÞu thuÕ tÝnh tr­íc (Bx6%)</v>
          </cell>
          <cell r="I411">
            <v>370.48818556847806</v>
          </cell>
        </row>
        <row r="412">
          <cell r="E412" t="str">
            <v>Céng ®¬n gi¸ dù thÇu tr­íc thuÕ ( Z 1 )</v>
          </cell>
          <cell r="I412">
            <v>6545.2912783764459</v>
          </cell>
        </row>
        <row r="413">
          <cell r="E413" t="str">
            <v>ThuÕ gi¸ trÞ gia t¨ng (VAT=5%)</v>
          </cell>
          <cell r="I413">
            <v>327.26456391882232</v>
          </cell>
        </row>
        <row r="414">
          <cell r="A414">
            <v>32</v>
          </cell>
          <cell r="E414" t="str">
            <v>§¬n gi¸ dù thÇu sau thuÕ ( Z2 ) = Z1 + VAT</v>
          </cell>
          <cell r="I414">
            <v>6872.5558422952681</v>
          </cell>
        </row>
        <row r="415">
          <cell r="B415" t="str">
            <v>§ -</v>
          </cell>
          <cell r="C415">
            <v>33</v>
          </cell>
          <cell r="D415" t="str">
            <v>ia.2221</v>
          </cell>
          <cell r="E415" t="str">
            <v>Cèt thÐp cét Æ£18</v>
          </cell>
          <cell r="F415" t="str">
            <v>kg</v>
          </cell>
          <cell r="G415">
            <v>1</v>
          </cell>
        </row>
        <row r="416">
          <cell r="E416" t="str">
            <v>a - VËt liÖu</v>
          </cell>
        </row>
        <row r="417">
          <cell r="E417" t="str">
            <v>- ThÐp trßn</v>
          </cell>
          <cell r="F417" t="str">
            <v>kg</v>
          </cell>
          <cell r="G417">
            <v>1.02</v>
          </cell>
          <cell r="H417">
            <v>4800</v>
          </cell>
          <cell r="I417">
            <v>4896</v>
          </cell>
        </row>
        <row r="418">
          <cell r="E418" t="str">
            <v>- D©y thÐp</v>
          </cell>
          <cell r="F418" t="str">
            <v>kg</v>
          </cell>
          <cell r="G418">
            <v>1.4279999999999999E-2</v>
          </cell>
          <cell r="H418">
            <v>6868.8</v>
          </cell>
          <cell r="I418">
            <v>98.086463999999992</v>
          </cell>
        </row>
        <row r="419">
          <cell r="E419" t="str">
            <v>- Que hµn</v>
          </cell>
          <cell r="F419" t="str">
            <v>kg</v>
          </cell>
          <cell r="G419">
            <v>4.64E-3</v>
          </cell>
          <cell r="H419">
            <v>12000</v>
          </cell>
          <cell r="I419">
            <v>55.68</v>
          </cell>
        </row>
        <row r="420">
          <cell r="E420" t="str">
            <v>b - Nh©n c«ng:(NC x1,21x1,064x1,46)</v>
          </cell>
          <cell r="F420" t="str">
            <v>kg</v>
          </cell>
          <cell r="G420">
            <v>1</v>
          </cell>
          <cell r="H420">
            <v>132.20400000000001</v>
          </cell>
          <cell r="I420">
            <v>248.49888792960004</v>
          </cell>
        </row>
        <row r="421">
          <cell r="E421" t="str">
            <v>c - M¸y thi c«ng: x1,07</v>
          </cell>
          <cell r="F421" t="str">
            <v>kg</v>
          </cell>
          <cell r="G421">
            <v>1</v>
          </cell>
          <cell r="H421">
            <v>102.444</v>
          </cell>
          <cell r="I421">
            <v>109.61508000000001</v>
          </cell>
        </row>
        <row r="422">
          <cell r="E422" t="str">
            <v>d - Céng chi phÝ trùc tiÕp</v>
          </cell>
          <cell r="H422" t="str">
            <v>A</v>
          </cell>
          <cell r="I422">
            <v>5407.8804319295996</v>
          </cell>
        </row>
        <row r="423">
          <cell r="E423" t="str">
            <v>e - Chi phÝ chung (b x 66%)</v>
          </cell>
          <cell r="I423">
            <v>164.00926603353605</v>
          </cell>
        </row>
        <row r="424">
          <cell r="E424" t="str">
            <v>f -  Céng ( d+e )</v>
          </cell>
          <cell r="H424" t="str">
            <v>B</v>
          </cell>
          <cell r="I424">
            <v>5571.8896979631354</v>
          </cell>
        </row>
        <row r="425">
          <cell r="E425" t="str">
            <v>g -Thu nhËp chÞu thuÕ tÝnh tr­íc (Bx6%)</v>
          </cell>
          <cell r="I425">
            <v>334.31338187778812</v>
          </cell>
        </row>
        <row r="426">
          <cell r="E426" t="str">
            <v>Céng ®¬n gi¸ dù thÇu tr­íc thuÕ ( Z 1 )</v>
          </cell>
          <cell r="I426">
            <v>5906.2030798409232</v>
          </cell>
        </row>
        <row r="427">
          <cell r="E427" t="str">
            <v>ThuÕ gi¸ trÞ gia t¨ng (VAT=5%)</v>
          </cell>
          <cell r="I427">
            <v>295.3101539920462</v>
          </cell>
        </row>
        <row r="428">
          <cell r="A428">
            <v>33</v>
          </cell>
          <cell r="E428" t="str">
            <v>§¬n gi¸ dù thÇu sau thuÕ ( Z2 ) = Z1 + VAT</v>
          </cell>
          <cell r="I428">
            <v>6201.5132338329695</v>
          </cell>
        </row>
        <row r="429">
          <cell r="B429" t="str">
            <v>§ -</v>
          </cell>
          <cell r="C429">
            <v>34</v>
          </cell>
          <cell r="D429" t="str">
            <v>KA.2320</v>
          </cell>
          <cell r="E429" t="str">
            <v>V¸n khu«n cét lan can</v>
          </cell>
          <cell r="F429" t="str">
            <v>m2</v>
          </cell>
          <cell r="G429">
            <v>1</v>
          </cell>
        </row>
        <row r="430">
          <cell r="E430" t="str">
            <v>a - VËt liÖu</v>
          </cell>
        </row>
        <row r="431">
          <cell r="E431" t="str">
            <v xml:space="preserve">- Gç v¸n </v>
          </cell>
          <cell r="F431" t="str">
            <v>m3</v>
          </cell>
          <cell r="G431">
            <v>7.92E-3</v>
          </cell>
          <cell r="H431">
            <v>1418400</v>
          </cell>
          <cell r="I431">
            <v>11233.727999999999</v>
          </cell>
        </row>
        <row r="432">
          <cell r="E432" t="str">
            <v>- §µ nÑp</v>
          </cell>
          <cell r="F432" t="str">
            <v>m3</v>
          </cell>
          <cell r="G432">
            <v>1.1200000000000001E-3</v>
          </cell>
          <cell r="H432">
            <v>1418400</v>
          </cell>
          <cell r="I432">
            <v>1588.6080000000002</v>
          </cell>
        </row>
        <row r="433">
          <cell r="E433" t="str">
            <v>- Gç chèng</v>
          </cell>
          <cell r="F433" t="str">
            <v>m3</v>
          </cell>
          <cell r="G433">
            <v>6.8799999999999998E-3</v>
          </cell>
          <cell r="H433">
            <v>1418400</v>
          </cell>
          <cell r="I433">
            <v>9758.5920000000006</v>
          </cell>
        </row>
        <row r="434">
          <cell r="E434" t="str">
            <v>- §inh</v>
          </cell>
          <cell r="F434" t="str">
            <v>kg</v>
          </cell>
          <cell r="G434">
            <v>8.0500000000000002E-2</v>
          </cell>
          <cell r="H434">
            <v>8400</v>
          </cell>
          <cell r="I434">
            <v>676.2</v>
          </cell>
        </row>
        <row r="435">
          <cell r="E435" t="str">
            <v>- VËt liÖu kh¸c</v>
          </cell>
          <cell r="F435" t="str">
            <v>%</v>
          </cell>
          <cell r="G435">
            <v>0.01</v>
          </cell>
          <cell r="I435">
            <v>232.57128</v>
          </cell>
        </row>
        <row r="436">
          <cell r="E436" t="str">
            <v>b - Nh©n c«ng:(NC x1,21x1,064x1,46)</v>
          </cell>
          <cell r="F436" t="str">
            <v>m2</v>
          </cell>
          <cell r="G436">
            <v>1</v>
          </cell>
          <cell r="H436">
            <v>3851.71</v>
          </cell>
          <cell r="I436">
            <v>7239.9144627040005</v>
          </cell>
        </row>
        <row r="437">
          <cell r="E437" t="str">
            <v>c - M¸y thi c«ng: x1,07</v>
          </cell>
          <cell r="F437" t="str">
            <v>m2</v>
          </cell>
          <cell r="G437">
            <v>1</v>
          </cell>
          <cell r="I437">
            <v>0</v>
          </cell>
        </row>
        <row r="438">
          <cell r="E438" t="str">
            <v>d - Céng chi phÝ trùc tiÕp</v>
          </cell>
          <cell r="H438" t="str">
            <v>A</v>
          </cell>
          <cell r="I438">
            <v>30729.613742704001</v>
          </cell>
        </row>
        <row r="439">
          <cell r="E439" t="str">
            <v>e - Chi phÝ chung (b x 66%)</v>
          </cell>
          <cell r="I439">
            <v>4778.3435453846405</v>
          </cell>
        </row>
        <row r="440">
          <cell r="E440" t="str">
            <v>f -  Céng ( d+e )</v>
          </cell>
          <cell r="H440" t="str">
            <v>B</v>
          </cell>
          <cell r="I440">
            <v>35507.957288088641</v>
          </cell>
        </row>
        <row r="441">
          <cell r="E441" t="str">
            <v>g -Thu nhËp chÞu thuÕ tÝnh tr­íc (Bx6%)</v>
          </cell>
          <cell r="I441">
            <v>2130.4774372853185</v>
          </cell>
        </row>
        <row r="442">
          <cell r="E442" t="str">
            <v>Céng ®¬n gi¸ dù thÇu tr­íc thuÕ ( Z 1 )</v>
          </cell>
          <cell r="I442">
            <v>37638.434725373962</v>
          </cell>
        </row>
        <row r="443">
          <cell r="E443" t="str">
            <v>ThuÕ gi¸ trÞ gia t¨ng (VAT=5%)</v>
          </cell>
          <cell r="I443">
            <v>1881.9217362686982</v>
          </cell>
        </row>
        <row r="444">
          <cell r="A444">
            <v>34</v>
          </cell>
          <cell r="E444" t="str">
            <v>§¬n gi¸ dù thÇu sau thuÕ ( Z2 ) = Z1 + VAT</v>
          </cell>
          <cell r="I444">
            <v>39520.356461642659</v>
          </cell>
        </row>
        <row r="445">
          <cell r="B445" t="str">
            <v>§ -</v>
          </cell>
          <cell r="C445">
            <v>35</v>
          </cell>
          <cell r="D445" t="str">
            <v>na.2120</v>
          </cell>
          <cell r="E445" t="str">
            <v>ThÐp b¶n liªn kÕt</v>
          </cell>
          <cell r="F445" t="str">
            <v>kg</v>
          </cell>
          <cell r="G445">
            <v>1</v>
          </cell>
        </row>
        <row r="446">
          <cell r="D446" t="str">
            <v>vd</v>
          </cell>
          <cell r="E446" t="str">
            <v>a - VËt liÖu</v>
          </cell>
        </row>
        <row r="447">
          <cell r="E447" t="str">
            <v>- ThÐp b¶n</v>
          </cell>
          <cell r="F447" t="str">
            <v>kg</v>
          </cell>
          <cell r="G447">
            <v>1.07</v>
          </cell>
          <cell r="H447">
            <v>5234.3999999999996</v>
          </cell>
          <cell r="I447">
            <v>5600.808</v>
          </cell>
        </row>
        <row r="448">
          <cell r="E448" t="str">
            <v>- Que hµn</v>
          </cell>
          <cell r="F448" t="str">
            <v>kg</v>
          </cell>
          <cell r="G448">
            <v>4.1029999999999997E-2</v>
          </cell>
          <cell r="H448">
            <v>12000</v>
          </cell>
          <cell r="I448">
            <v>492.35999999999996</v>
          </cell>
        </row>
        <row r="449">
          <cell r="E449" t="str">
            <v>- ¤ xy</v>
          </cell>
          <cell r="F449" t="str">
            <v>chai</v>
          </cell>
          <cell r="G449">
            <v>2.5300000000000001E-3</v>
          </cell>
          <cell r="H449">
            <v>30000</v>
          </cell>
          <cell r="I449">
            <v>75.900000000000006</v>
          </cell>
        </row>
        <row r="450">
          <cell r="E450" t="str">
            <v>- §Êt ®Ìn</v>
          </cell>
          <cell r="F450" t="str">
            <v>kg</v>
          </cell>
          <cell r="G450">
            <v>2.5690000000000001E-2</v>
          </cell>
          <cell r="H450">
            <v>9000</v>
          </cell>
          <cell r="I450">
            <v>143.88475751999999</v>
          </cell>
        </row>
        <row r="451">
          <cell r="E451" t="str">
            <v>- VËt liÖu kh¸c</v>
          </cell>
          <cell r="F451" t="str">
            <v>%</v>
          </cell>
          <cell r="G451">
            <v>0.05</v>
          </cell>
          <cell r="I451">
            <v>315.64763787599998</v>
          </cell>
        </row>
        <row r="452">
          <cell r="E452" t="str">
            <v>b - Nh©n c«ng:(NC x1,21x1,064x1,46)</v>
          </cell>
          <cell r="F452" t="str">
            <v>m2</v>
          </cell>
          <cell r="G452">
            <v>1</v>
          </cell>
          <cell r="H452">
            <v>305.89100000000002</v>
          </cell>
          <cell r="I452">
            <v>574.97181119840013</v>
          </cell>
        </row>
        <row r="453">
          <cell r="E453" t="str">
            <v>c - M¸y thi c«ng: x1,07</v>
          </cell>
          <cell r="F453" t="str">
            <v>m2</v>
          </cell>
          <cell r="G453">
            <v>1</v>
          </cell>
          <cell r="H453">
            <v>617.09199999999998</v>
          </cell>
          <cell r="I453">
            <v>660.28844000000004</v>
          </cell>
        </row>
        <row r="454">
          <cell r="E454" t="str">
            <v>d - Céng chi phÝ trùc tiÕp</v>
          </cell>
          <cell r="H454" t="str">
            <v>A</v>
          </cell>
          <cell r="I454">
            <v>7863.8606465943994</v>
          </cell>
        </row>
        <row r="455">
          <cell r="E455" t="str">
            <v>e - Chi phÝ chung (b x 66%)</v>
          </cell>
          <cell r="I455">
            <v>379.4813953909441</v>
          </cell>
        </row>
        <row r="456">
          <cell r="E456" t="str">
            <v>f -  Céng ( d+e )</v>
          </cell>
          <cell r="H456" t="str">
            <v>B</v>
          </cell>
          <cell r="I456">
            <v>8243.3420419853428</v>
          </cell>
        </row>
        <row r="457">
          <cell r="E457" t="str">
            <v>g -Thu nhËp chÞu thuÕ tÝnh tr­íc (Bx6%)</v>
          </cell>
          <cell r="I457">
            <v>494.60052251912055</v>
          </cell>
        </row>
        <row r="458">
          <cell r="E458" t="str">
            <v>Céng ®¬n gi¸ dù thÇu tr­íc thuÕ ( Z 1 )</v>
          </cell>
          <cell r="I458">
            <v>8737.942564504463</v>
          </cell>
        </row>
        <row r="459">
          <cell r="E459" t="str">
            <v>ThuÕ gi¸ trÞ gia t¨ng (VAT=5%)</v>
          </cell>
          <cell r="I459">
            <v>436.89712822522318</v>
          </cell>
        </row>
        <row r="460">
          <cell r="A460">
            <v>35</v>
          </cell>
          <cell r="E460" t="str">
            <v>§¬n gi¸ dù thÇu sau thuÕ ( Z2 ) = Z1 + VAT</v>
          </cell>
          <cell r="I460">
            <v>9174.8396927296853</v>
          </cell>
        </row>
        <row r="461">
          <cell r="B461" t="str">
            <v>§ -</v>
          </cell>
          <cell r="C461">
            <v>36</v>
          </cell>
          <cell r="D461" t="str">
            <v>pa.2314</v>
          </cell>
          <cell r="E461" t="str">
            <v>Tr¸t cét lan can v÷a XM M75</v>
          </cell>
          <cell r="F461" t="str">
            <v>m2</v>
          </cell>
          <cell r="G461">
            <v>1</v>
          </cell>
        </row>
        <row r="462">
          <cell r="E462" t="str">
            <v>a - VËt liÖu</v>
          </cell>
        </row>
        <row r="463">
          <cell r="E463" t="str">
            <v xml:space="preserve"> - V÷a</v>
          </cell>
          <cell r="F463" t="str">
            <v>m3</v>
          </cell>
          <cell r="G463">
            <v>2.5000000000000001E-2</v>
          </cell>
          <cell r="H463">
            <v>309182.15060399997</v>
          </cell>
          <cell r="I463">
            <v>7729.5537650999995</v>
          </cell>
        </row>
        <row r="464">
          <cell r="E464" t="str">
            <v>- VËt liÖu kh¸c</v>
          </cell>
          <cell r="F464" t="str">
            <v>%</v>
          </cell>
          <cell r="G464">
            <v>5.0000000000000001E-3</v>
          </cell>
          <cell r="I464">
            <v>38.647768825500002</v>
          </cell>
        </row>
        <row r="465">
          <cell r="E465" t="str">
            <v>b - Nh©n c«ng:(NC x1,21x1,064x1,46)</v>
          </cell>
          <cell r="F465" t="str">
            <v>m2</v>
          </cell>
          <cell r="G465">
            <v>1</v>
          </cell>
          <cell r="H465">
            <v>6571</v>
          </cell>
          <cell r="I465">
            <v>12351.2616304</v>
          </cell>
        </row>
        <row r="466">
          <cell r="E466" t="str">
            <v>c - M¸y thi c«ng: x1,07</v>
          </cell>
          <cell r="F466" t="str">
            <v>m2</v>
          </cell>
          <cell r="G466">
            <v>1</v>
          </cell>
          <cell r="H466">
            <v>190</v>
          </cell>
          <cell r="I466">
            <v>203.3</v>
          </cell>
        </row>
        <row r="467">
          <cell r="E467" t="str">
            <v>d - Céng chi phÝ trùc tiÕp</v>
          </cell>
          <cell r="H467" t="str">
            <v>A</v>
          </cell>
          <cell r="I467">
            <v>20322.763164325497</v>
          </cell>
        </row>
        <row r="468">
          <cell r="E468" t="str">
            <v>e - Chi phÝ chung (b x 66%)</v>
          </cell>
          <cell r="I468">
            <v>8151.8326760640002</v>
          </cell>
        </row>
        <row r="469">
          <cell r="E469" t="str">
            <v>f -  Céng ( d+e )</v>
          </cell>
          <cell r="H469" t="str">
            <v>B</v>
          </cell>
          <cell r="I469">
            <v>28474.595840389498</v>
          </cell>
        </row>
        <row r="470">
          <cell r="E470" t="str">
            <v>g -Thu nhËp chÞu thuÕ tÝnh tr­íc (Bx6%)</v>
          </cell>
          <cell r="I470">
            <v>1708.4757504233698</v>
          </cell>
        </row>
        <row r="471">
          <cell r="E471" t="str">
            <v>Céng ®¬n gi¸ dù thÇu tr­íc thuÕ ( Z 1 )</v>
          </cell>
          <cell r="I471">
            <v>30183.07159081287</v>
          </cell>
        </row>
        <row r="472">
          <cell r="E472" t="str">
            <v>ThuÕ gi¸ trÞ gia t¨ng (VAT=5%)</v>
          </cell>
          <cell r="I472">
            <v>1509.1535795406435</v>
          </cell>
        </row>
        <row r="473">
          <cell r="A473">
            <v>36</v>
          </cell>
          <cell r="E473" t="str">
            <v>§¬n gi¸ dù thÇu sau thuÕ ( Z2 ) = Z1 + VAT</v>
          </cell>
          <cell r="I473">
            <v>31692.225170353515</v>
          </cell>
        </row>
        <row r="474">
          <cell r="B474" t="str">
            <v>§ -</v>
          </cell>
          <cell r="C474">
            <v>37</v>
          </cell>
          <cell r="D474" t="str">
            <v>na.1520</v>
          </cell>
          <cell r="E474" t="str">
            <v>Gia c«ng thÐp èng Æ 50 lan can</v>
          </cell>
          <cell r="F474" t="str">
            <v>kg</v>
          </cell>
          <cell r="G474">
            <v>1</v>
          </cell>
        </row>
        <row r="475">
          <cell r="E475" t="str">
            <v>a - VËt liÖu</v>
          </cell>
        </row>
        <row r="476">
          <cell r="E476" t="str">
            <v>- ThÐp èng Æ 50</v>
          </cell>
          <cell r="F476" t="str">
            <v>kg</v>
          </cell>
          <cell r="G476">
            <v>1.0027900000000001</v>
          </cell>
          <cell r="H476">
            <v>10174.563591022445</v>
          </cell>
          <cell r="I476">
            <v>10202.950623441398</v>
          </cell>
        </row>
        <row r="477">
          <cell r="E477" t="str">
            <v>- Que hµn</v>
          </cell>
          <cell r="F477" t="str">
            <v>kg</v>
          </cell>
          <cell r="G477">
            <v>2.266E-2</v>
          </cell>
          <cell r="H477">
            <v>12000</v>
          </cell>
          <cell r="I477">
            <v>271.92</v>
          </cell>
        </row>
        <row r="478">
          <cell r="E478" t="str">
            <v>- ¤xy</v>
          </cell>
          <cell r="F478" t="str">
            <v>chai</v>
          </cell>
          <cell r="G478">
            <v>7.7999999999999999E-4</v>
          </cell>
          <cell r="H478">
            <v>30000</v>
          </cell>
          <cell r="I478">
            <v>23.4</v>
          </cell>
        </row>
        <row r="479">
          <cell r="E479" t="str">
            <v>- §Êt ®Ìn</v>
          </cell>
          <cell r="F479" t="str">
            <v>kg</v>
          </cell>
          <cell r="G479">
            <v>3.7799999999999999E-3</v>
          </cell>
          <cell r="H479">
            <v>9000</v>
          </cell>
          <cell r="I479">
            <v>34.019999999999996</v>
          </cell>
        </row>
        <row r="480">
          <cell r="E480" t="str">
            <v>b - Nh©n c«ng:(NC x1,21x1,064x1,46)</v>
          </cell>
          <cell r="F480" t="str">
            <v>kg</v>
          </cell>
          <cell r="G480">
            <v>1</v>
          </cell>
          <cell r="H480">
            <v>477.125</v>
          </cell>
          <cell r="I480">
            <v>896.83392260000005</v>
          </cell>
        </row>
        <row r="481">
          <cell r="E481" t="str">
            <v>c - M¸y thi c«ng: x1,07</v>
          </cell>
          <cell r="F481" t="str">
            <v>kg</v>
          </cell>
          <cell r="G481">
            <v>1</v>
          </cell>
          <cell r="H481">
            <v>281.51</v>
          </cell>
          <cell r="I481">
            <v>301.21570000000003</v>
          </cell>
        </row>
        <row r="482">
          <cell r="E482" t="str">
            <v>d - Céng chi phÝ trùc tiÕp</v>
          </cell>
          <cell r="H482" t="str">
            <v>A</v>
          </cell>
          <cell r="I482">
            <v>11730.3402460414</v>
          </cell>
        </row>
        <row r="483">
          <cell r="E483" t="str">
            <v>e - Chi phÝ chung (b x 66%)</v>
          </cell>
          <cell r="I483">
            <v>591.9103889160001</v>
          </cell>
        </row>
        <row r="484">
          <cell r="E484" t="str">
            <v>f -  Céng ( d+e )</v>
          </cell>
          <cell r="H484" t="str">
            <v>B</v>
          </cell>
          <cell r="I484">
            <v>12322.2506349574</v>
          </cell>
        </row>
        <row r="485">
          <cell r="E485" t="str">
            <v>g -Thu nhËp chÞu thuÕ tÝnh tr­íc (Bx6%)</v>
          </cell>
          <cell r="I485">
            <v>739.335038097444</v>
          </cell>
        </row>
        <row r="486">
          <cell r="E486" t="str">
            <v>Céng ®¬n gi¸ dù thÇu tr­íc thuÕ ( Z 1 )</v>
          </cell>
          <cell r="I486">
            <v>13061.585673054844</v>
          </cell>
        </row>
        <row r="487">
          <cell r="E487" t="str">
            <v>ThuÕ gi¸ trÞ gia t¨ng (VAT=5%)</v>
          </cell>
          <cell r="I487">
            <v>653.07928365274222</v>
          </cell>
        </row>
        <row r="488">
          <cell r="A488">
            <v>37</v>
          </cell>
          <cell r="E488" t="str">
            <v>§¬n gi¸ dù thÇu sau thuÕ ( Z2 ) = Z1 + VAT</v>
          </cell>
          <cell r="I488">
            <v>13714.664956707586</v>
          </cell>
        </row>
        <row r="489">
          <cell r="B489" t="str">
            <v>§ -</v>
          </cell>
          <cell r="C489">
            <v>38</v>
          </cell>
          <cell r="D489" t="str">
            <v>uc.2240</v>
          </cell>
          <cell r="E489" t="str">
            <v>QuÐt s¬n ph¶n quang thÐp èng lan can 3 n­íc</v>
          </cell>
          <cell r="F489" t="str">
            <v>m2</v>
          </cell>
          <cell r="G489">
            <v>1</v>
          </cell>
        </row>
        <row r="490">
          <cell r="E490" t="str">
            <v>a - VËt liÖu</v>
          </cell>
        </row>
        <row r="491">
          <cell r="E491" t="str">
            <v>- S¬n ph¶n quang</v>
          </cell>
          <cell r="F491" t="str">
            <v>kg</v>
          </cell>
          <cell r="G491">
            <v>0.22500000000000001</v>
          </cell>
          <cell r="H491">
            <v>105000</v>
          </cell>
          <cell r="I491">
            <v>23625</v>
          </cell>
        </row>
        <row r="492">
          <cell r="E492" t="str">
            <v>- X¨ng</v>
          </cell>
          <cell r="F492" t="str">
            <v>kg</v>
          </cell>
          <cell r="G492">
            <v>0.11799999999999999</v>
          </cell>
          <cell r="H492">
            <v>5160</v>
          </cell>
          <cell r="I492">
            <v>608.88</v>
          </cell>
        </row>
        <row r="493">
          <cell r="E493" t="str">
            <v>- VËt liÖu kh¸c</v>
          </cell>
          <cell r="F493" t="str">
            <v>%</v>
          </cell>
          <cell r="G493">
            <v>0.01</v>
          </cell>
          <cell r="I493">
            <v>242.33880000000002</v>
          </cell>
        </row>
        <row r="494">
          <cell r="E494" t="str">
            <v>b - Nh©n c«ng:(NC x1,21x1,064x1,46)</v>
          </cell>
          <cell r="F494" t="str">
            <v>m2</v>
          </cell>
          <cell r="G494">
            <v>1</v>
          </cell>
          <cell r="H494">
            <v>1621</v>
          </cell>
          <cell r="I494">
            <v>3046.9327504000003</v>
          </cell>
        </row>
        <row r="495">
          <cell r="E495" t="str">
            <v>c - M¸y thi c«ng: x1,07</v>
          </cell>
          <cell r="F495" t="str">
            <v>m2</v>
          </cell>
          <cell r="G495">
            <v>1</v>
          </cell>
          <cell r="I495">
            <v>0</v>
          </cell>
        </row>
        <row r="496">
          <cell r="E496" t="str">
            <v>d - Céng chi phÝ trùc tiÕp</v>
          </cell>
          <cell r="H496" t="str">
            <v>A</v>
          </cell>
          <cell r="I496">
            <v>27523.151550400002</v>
          </cell>
        </row>
        <row r="497">
          <cell r="E497" t="str">
            <v>e - Chi phÝ chung (b x 66%)</v>
          </cell>
          <cell r="I497">
            <v>2010.9756152640002</v>
          </cell>
        </row>
        <row r="498">
          <cell r="E498" t="str">
            <v>f -  Céng ( d+e )</v>
          </cell>
          <cell r="H498" t="str">
            <v>B</v>
          </cell>
          <cell r="I498">
            <v>29534.127165664002</v>
          </cell>
        </row>
        <row r="499">
          <cell r="E499" t="str">
            <v>g -Thu nhËp chÞu thuÕ tÝnh tr­íc (Bx6%)</v>
          </cell>
          <cell r="I499">
            <v>1772.0476299398401</v>
          </cell>
        </row>
        <row r="500">
          <cell r="E500" t="str">
            <v>Céng ®¬n gi¸ dù thÇu tr­íc thuÕ ( Z 1 )</v>
          </cell>
          <cell r="I500">
            <v>31306.174795603842</v>
          </cell>
        </row>
        <row r="501">
          <cell r="E501" t="str">
            <v>ThuÕ gi¸ trÞ gia t¨ng (VAT=5%)</v>
          </cell>
          <cell r="I501">
            <v>1565.3087397801921</v>
          </cell>
        </row>
        <row r="502">
          <cell r="A502">
            <v>38</v>
          </cell>
          <cell r="E502" t="str">
            <v>§¬n gi¸ dù thÇu sau thuÕ ( Z2 ) = Z1 + VAT</v>
          </cell>
          <cell r="I502">
            <v>32871.483535384032</v>
          </cell>
        </row>
        <row r="503">
          <cell r="B503" t="str">
            <v>§ -</v>
          </cell>
          <cell r="C503">
            <v>39</v>
          </cell>
          <cell r="D503" t="str">
            <v>nb.2210</v>
          </cell>
          <cell r="E503" t="str">
            <v>L¾p ®Æt lan can</v>
          </cell>
          <cell r="F503" t="str">
            <v>m2</v>
          </cell>
          <cell r="G503">
            <v>1</v>
          </cell>
        </row>
        <row r="504">
          <cell r="E504" t="str">
            <v>a - VËt liÖu</v>
          </cell>
        </row>
        <row r="505">
          <cell r="E505" t="str">
            <v>- V÷a XM M100</v>
          </cell>
          <cell r="F505" t="str">
            <v>m3</v>
          </cell>
          <cell r="G505">
            <v>2.5000000000000001E-3</v>
          </cell>
          <cell r="H505">
            <v>375607.98097200005</v>
          </cell>
          <cell r="I505">
            <v>939.0199524300001</v>
          </cell>
        </row>
        <row r="506">
          <cell r="E506" t="str">
            <v>- Que hµn</v>
          </cell>
          <cell r="F506" t="str">
            <v>kg</v>
          </cell>
          <cell r="G506">
            <v>0.2</v>
          </cell>
          <cell r="H506">
            <v>12000</v>
          </cell>
          <cell r="I506">
            <v>2400</v>
          </cell>
        </row>
        <row r="507">
          <cell r="E507" t="str">
            <v>- VËt liÖu kh¸c</v>
          </cell>
          <cell r="F507" t="str">
            <v>%</v>
          </cell>
          <cell r="G507">
            <v>0.05</v>
          </cell>
          <cell r="I507">
            <v>166.95099762150002</v>
          </cell>
        </row>
        <row r="508">
          <cell r="E508" t="str">
            <v>b - Nh©n c«ng:(NC x1,21x1,064x1,46)</v>
          </cell>
          <cell r="F508" t="str">
            <v>m2</v>
          </cell>
          <cell r="G508">
            <v>1</v>
          </cell>
          <cell r="H508">
            <v>5412</v>
          </cell>
          <cell r="I508">
            <v>10172.732908800001</v>
          </cell>
        </row>
        <row r="509">
          <cell r="E509" t="str">
            <v>c - M¸y thi c«ng: x1,07</v>
          </cell>
          <cell r="F509" t="str">
            <v>m2</v>
          </cell>
          <cell r="G509">
            <v>1</v>
          </cell>
          <cell r="H509">
            <v>7734</v>
          </cell>
          <cell r="I509">
            <v>8275.380000000001</v>
          </cell>
        </row>
        <row r="510">
          <cell r="E510" t="str">
            <v>d - Céng chi phÝ trùc tiÕp</v>
          </cell>
          <cell r="H510" t="str">
            <v>A</v>
          </cell>
          <cell r="I510">
            <v>21954.083858851503</v>
          </cell>
        </row>
        <row r="511">
          <cell r="E511" t="str">
            <v>e - Chi phÝ chung (b x 66%)</v>
          </cell>
          <cell r="I511">
            <v>6714.0037198080008</v>
          </cell>
        </row>
        <row r="512">
          <cell r="E512" t="str">
            <v>f -  Céng ( d+e )</v>
          </cell>
          <cell r="H512" t="str">
            <v>B</v>
          </cell>
          <cell r="I512">
            <v>28668.087578659506</v>
          </cell>
        </row>
        <row r="513">
          <cell r="E513" t="str">
            <v>g -Thu nhËp chÞu thuÕ tÝnh tr­íc (Bx6%)</v>
          </cell>
          <cell r="I513">
            <v>1720.0852547195702</v>
          </cell>
        </row>
        <row r="514">
          <cell r="E514" t="str">
            <v>Céng ®¬n gi¸ dù thÇu tr­íc thuÕ ( Z 1 )</v>
          </cell>
          <cell r="I514">
            <v>30388.172833379078</v>
          </cell>
        </row>
        <row r="515">
          <cell r="E515" t="str">
            <v>ThuÕ gi¸ trÞ gia t¨ng (VAT=5%)</v>
          </cell>
          <cell r="I515">
            <v>1519.408641668954</v>
          </cell>
        </row>
        <row r="516">
          <cell r="A516">
            <v>39</v>
          </cell>
          <cell r="E516" t="str">
            <v>§¬n gi¸ dù thÇu sau thuÕ ( Z2 ) = Z1 + VAT</v>
          </cell>
          <cell r="I516">
            <v>31907.581475048031</v>
          </cell>
        </row>
        <row r="517">
          <cell r="B517" t="str">
            <v>§ -</v>
          </cell>
          <cell r="C517">
            <v>40</v>
          </cell>
          <cell r="D517" t="str">
            <v>KA.1110</v>
          </cell>
          <cell r="E517" t="str">
            <v>V¸n khu«n hè mãng</v>
          </cell>
          <cell r="F517" t="str">
            <v>m2</v>
          </cell>
          <cell r="G517">
            <v>1</v>
          </cell>
        </row>
        <row r="518">
          <cell r="E518" t="str">
            <v>a - VËt liÖu</v>
          </cell>
        </row>
        <row r="519">
          <cell r="E519" t="str">
            <v xml:space="preserve">- Gç v¸n </v>
          </cell>
          <cell r="F519" t="str">
            <v>m3</v>
          </cell>
          <cell r="G519">
            <v>7.92E-3</v>
          </cell>
          <cell r="H519">
            <v>1418400</v>
          </cell>
          <cell r="I519">
            <v>11233.727999999999</v>
          </cell>
        </row>
        <row r="520">
          <cell r="E520" t="str">
            <v>- Gç ®µ nÑp</v>
          </cell>
          <cell r="F520" t="str">
            <v>m3</v>
          </cell>
          <cell r="G520">
            <v>8.6499999999999988E-4</v>
          </cell>
          <cell r="H520">
            <v>1418400</v>
          </cell>
          <cell r="I520">
            <v>1226.9159999999999</v>
          </cell>
        </row>
        <row r="521">
          <cell r="E521" t="str">
            <v>- Gç chèng</v>
          </cell>
          <cell r="F521" t="str">
            <v>m3</v>
          </cell>
          <cell r="G521">
            <v>4.5900000000000003E-3</v>
          </cell>
          <cell r="H521">
            <v>1418400</v>
          </cell>
          <cell r="I521">
            <v>6510.4560000000001</v>
          </cell>
        </row>
        <row r="522">
          <cell r="E522" t="str">
            <v>- §inh</v>
          </cell>
          <cell r="F522" t="str">
            <v>kg</v>
          </cell>
          <cell r="G522">
            <v>0.12</v>
          </cell>
          <cell r="H522">
            <v>8400</v>
          </cell>
          <cell r="I522">
            <v>1008</v>
          </cell>
        </row>
        <row r="523">
          <cell r="E523" t="str">
            <v>- VËt liÖu kh¸c</v>
          </cell>
          <cell r="F523" t="str">
            <v>%</v>
          </cell>
          <cell r="G523">
            <v>0.01</v>
          </cell>
          <cell r="I523">
            <v>199.791</v>
          </cell>
        </row>
        <row r="524">
          <cell r="E524" t="str">
            <v>b - Nh©n c«ng:(NC x1,21x1,064x1,46)</v>
          </cell>
          <cell r="F524" t="str">
            <v>m2</v>
          </cell>
          <cell r="G524">
            <v>1</v>
          </cell>
          <cell r="H524">
            <v>1765.35</v>
          </cell>
          <cell r="I524">
            <v>3318.2620178400002</v>
          </cell>
        </row>
        <row r="525">
          <cell r="E525" t="str">
            <v>c - M¸y thi c«ng: x1,07</v>
          </cell>
          <cell r="F525" t="str">
            <v>m2</v>
          </cell>
          <cell r="G525">
            <v>1</v>
          </cell>
          <cell r="I525">
            <v>0</v>
          </cell>
        </row>
        <row r="526">
          <cell r="E526" t="str">
            <v>d - Céng chi phÝ trùc tiÕp</v>
          </cell>
          <cell r="H526" t="str">
            <v>A</v>
          </cell>
          <cell r="I526">
            <v>23497.153017839999</v>
          </cell>
        </row>
        <row r="527">
          <cell r="E527" t="str">
            <v>e - Chi phÝ chung (b x 66%)</v>
          </cell>
          <cell r="I527">
            <v>2190.0529317744003</v>
          </cell>
        </row>
        <row r="528">
          <cell r="E528"/>
          <cell r="H528" t="str">
            <v>B</v>
          </cell>
          <cell r="I528">
            <v>25687.205949614399</v>
          </cell>
        </row>
        <row r="529">
          <cell r="E529" t="str">
            <v>g -Thu nhËp chÞu thuÕ tÝnh tr­íc (Bx6%)</v>
          </cell>
          <cell r="I529">
            <v>1541.2323569768639</v>
          </cell>
        </row>
        <row r="530">
          <cell r="E530" t="str">
            <v>Céng ®¬n gi¸ dù thÇu tr­íc thuÕ ( Z 1 )</v>
          </cell>
          <cell r="I530">
            <v>27228.438306591263</v>
          </cell>
        </row>
        <row r="531">
          <cell r="E531" t="str">
            <v>ThuÕ gi¸ trÞ gia t¨ng (VAT=5%)</v>
          </cell>
          <cell r="I531">
            <v>1361.4219153295633</v>
          </cell>
        </row>
        <row r="532">
          <cell r="A532">
            <v>40</v>
          </cell>
          <cell r="E532" t="str">
            <v>§¬n gi¸ dù thÇu sau thuÕ ( Z2 ) = Z1 + VAT</v>
          </cell>
          <cell r="I532">
            <v>28589.860221920826</v>
          </cell>
        </row>
        <row r="533">
          <cell r="B533" t="str">
            <v>§ -</v>
          </cell>
          <cell r="C533">
            <v>41</v>
          </cell>
          <cell r="D533" t="str">
            <v>ha.1122</v>
          </cell>
          <cell r="E533" t="str">
            <v>Bªt«ng M150 ®¸ 4x6 hè mãng</v>
          </cell>
          <cell r="F533" t="str">
            <v>m3</v>
          </cell>
          <cell r="G533">
            <v>1</v>
          </cell>
        </row>
        <row r="534">
          <cell r="E534" t="str">
            <v>a - VËt liÖu</v>
          </cell>
        </row>
        <row r="535">
          <cell r="E535" t="str">
            <v>- V÷a</v>
          </cell>
          <cell r="F535" t="str">
            <v>m3</v>
          </cell>
          <cell r="G535">
            <v>1.0249999999999999</v>
          </cell>
          <cell r="H535">
            <v>279403.82430000004</v>
          </cell>
          <cell r="I535">
            <v>286388.91990750004</v>
          </cell>
        </row>
        <row r="536">
          <cell r="E536" t="str">
            <v>b - Nh©n c«ng:(NC x1,21x1,064x1,46)</v>
          </cell>
          <cell r="F536" t="str">
            <v>m3</v>
          </cell>
          <cell r="G536">
            <v>1</v>
          </cell>
          <cell r="H536">
            <v>14647</v>
          </cell>
          <cell r="I536">
            <v>27531.415172800003</v>
          </cell>
        </row>
        <row r="537">
          <cell r="E537" t="str">
            <v>c - M¸y thi c«ng: x1,07</v>
          </cell>
          <cell r="F537" t="str">
            <v>m3</v>
          </cell>
          <cell r="G537">
            <v>1</v>
          </cell>
          <cell r="H537">
            <v>12041</v>
          </cell>
          <cell r="I537">
            <v>12883.87</v>
          </cell>
        </row>
        <row r="538">
          <cell r="E538" t="str">
            <v>d - Céng chi phÝ trùc tiÕp</v>
          </cell>
          <cell r="H538" t="str">
            <v>A</v>
          </cell>
          <cell r="I538">
            <v>326804.20508030005</v>
          </cell>
        </row>
        <row r="539">
          <cell r="E539" t="str">
            <v>e - Chi phÝ chung (b x 66%)</v>
          </cell>
          <cell r="I539">
            <v>18170.734014048005</v>
          </cell>
        </row>
        <row r="540">
          <cell r="E540" t="str">
            <v>f -  Céng ( d+e )</v>
          </cell>
          <cell r="H540" t="str">
            <v>B</v>
          </cell>
          <cell r="I540">
            <v>344974.93909434805</v>
          </cell>
        </row>
        <row r="541">
          <cell r="E541" t="str">
            <v>g -Thu nhËp chÞu thuÕ tÝnh tr­íc (Bx6%)</v>
          </cell>
          <cell r="I541">
            <v>20698.496345660882</v>
          </cell>
        </row>
        <row r="542">
          <cell r="E542" t="str">
            <v>Céng ®¬n gi¸ dù thÇu tr­íc thuÕ ( Z 1 )</v>
          </cell>
          <cell r="I542">
            <v>365673.43544000894</v>
          </cell>
        </row>
        <row r="543">
          <cell r="E543" t="str">
            <v>ThuÕ gi¸ trÞ gia t¨ng (VAT=5%)</v>
          </cell>
          <cell r="I543">
            <v>18283.671772000449</v>
          </cell>
        </row>
        <row r="544">
          <cell r="A544">
            <v>41</v>
          </cell>
          <cell r="E544" t="str">
            <v>§¬n gi¸ dù thÇu sau thuÕ ( Z2 ) = Z1 + VAT</v>
          </cell>
          <cell r="I544">
            <v>383957.10721200937</v>
          </cell>
        </row>
        <row r="545">
          <cell r="B545" t="str">
            <v>§ -</v>
          </cell>
          <cell r="C545">
            <v>42</v>
          </cell>
          <cell r="D545" t="str">
            <v>YG.10211</v>
          </cell>
          <cell r="E545" t="str">
            <v>VËn chuyÓn l¾p ®Æt èng cèng Æ800</v>
          </cell>
          <cell r="F545" t="str">
            <v>m</v>
          </cell>
          <cell r="G545">
            <v>1</v>
          </cell>
        </row>
        <row r="546">
          <cell r="E546" t="str">
            <v>a - VËt liÖu</v>
          </cell>
        </row>
        <row r="547">
          <cell r="E547" t="str">
            <v>- èng cèng Æ800</v>
          </cell>
          <cell r="F547" t="str">
            <v>m</v>
          </cell>
          <cell r="G547">
            <v>1.0149999999999999</v>
          </cell>
          <cell r="H547">
            <v>409092</v>
          </cell>
          <cell r="I547">
            <v>415228.37999999995</v>
          </cell>
        </row>
        <row r="548">
          <cell r="E548" t="str">
            <v>b - Nh©n c«ng:(NC x1,21x1,064x1,46)</v>
          </cell>
          <cell r="F548" t="str">
            <v>m3</v>
          </cell>
          <cell r="G548">
            <v>1</v>
          </cell>
          <cell r="H548">
            <v>19055.739931506854</v>
          </cell>
          <cell r="I548">
            <v>35818.357853432011</v>
          </cell>
        </row>
        <row r="549">
          <cell r="E549" t="str">
            <v>c - M¸y thi c«ng: x1,07</v>
          </cell>
          <cell r="F549" t="str">
            <v>m3</v>
          </cell>
          <cell r="G549">
            <v>1</v>
          </cell>
          <cell r="H549">
            <v>9575.8697260273966</v>
          </cell>
          <cell r="I549">
            <v>10246.180606849315</v>
          </cell>
        </row>
        <row r="550">
          <cell r="E550" t="str">
            <v>d - Céng chi phÝ trùc tiÕp</v>
          </cell>
          <cell r="H550" t="str">
            <v>A</v>
          </cell>
          <cell r="I550">
            <v>461292.91846028127</v>
          </cell>
        </row>
        <row r="551">
          <cell r="E551" t="str">
            <v>e - Chi phÝ chung (b x 66%)</v>
          </cell>
          <cell r="I551">
            <v>23640.116183265127</v>
          </cell>
        </row>
        <row r="552">
          <cell r="E552" t="str">
            <v>f -  Céng ( d+e )</v>
          </cell>
          <cell r="H552" t="str">
            <v>B</v>
          </cell>
          <cell r="I552">
            <v>484933.03464354639</v>
          </cell>
        </row>
        <row r="553">
          <cell r="E553" t="str">
            <v>g -Thu nhËp chÞu thuÕ tÝnh tr­íc (Bx6%)</v>
          </cell>
          <cell r="I553">
            <v>29095.982078612782</v>
          </cell>
        </row>
        <row r="554">
          <cell r="E554" t="str">
            <v>Céng ®¬n gi¸ dù thÇu tr­íc thuÕ ( Z 1 )</v>
          </cell>
          <cell r="I554">
            <v>514029.01672215917</v>
          </cell>
        </row>
        <row r="555">
          <cell r="E555" t="str">
            <v>ThuÕ gi¸ trÞ gia t¨ng (VAT=5%)</v>
          </cell>
          <cell r="I555">
            <v>25701.450836107961</v>
          </cell>
        </row>
        <row r="556">
          <cell r="A556">
            <v>42</v>
          </cell>
          <cell r="E556" t="str">
            <v>§¬n gi¸ dù thÇu sau thuÕ ( Z2 ) = Z1 + VAT</v>
          </cell>
          <cell r="I556">
            <v>539730.46755826718</v>
          </cell>
        </row>
        <row r="557">
          <cell r="B557" t="str">
            <v>§ -</v>
          </cell>
          <cell r="C557">
            <v>43</v>
          </cell>
          <cell r="D557" t="str">
            <v>ud.3410</v>
          </cell>
          <cell r="E557" t="str">
            <v>QuÐt bitum chèng thÊm èng cèng</v>
          </cell>
          <cell r="F557" t="str">
            <v>m</v>
          </cell>
          <cell r="G557">
            <v>1</v>
          </cell>
        </row>
        <row r="558">
          <cell r="E558" t="str">
            <v>a - VËt liÖu</v>
          </cell>
        </row>
        <row r="559">
          <cell r="E559" t="str">
            <v>- Bitum</v>
          </cell>
          <cell r="F559" t="str">
            <v>kg</v>
          </cell>
          <cell r="G559">
            <v>14.800500000000001</v>
          </cell>
          <cell r="H559">
            <v>4200</v>
          </cell>
          <cell r="I559">
            <v>62162.100000000006</v>
          </cell>
        </row>
        <row r="560">
          <cell r="E560" t="str">
            <v>b - Nh©n c«ng:(NC x1,21x1,064x1,46)</v>
          </cell>
          <cell r="F560" t="str">
            <v>m3</v>
          </cell>
          <cell r="G560">
            <v>1</v>
          </cell>
          <cell r="H560">
            <v>6789.1200000000008</v>
          </cell>
          <cell r="I560">
            <v>12761.253593088002</v>
          </cell>
        </row>
        <row r="561">
          <cell r="E561" t="str">
            <v>c - M¸y thi c«ng: x1,07</v>
          </cell>
          <cell r="F561" t="str">
            <v>m3</v>
          </cell>
          <cell r="G561">
            <v>1</v>
          </cell>
          <cell r="I561">
            <v>0</v>
          </cell>
        </row>
        <row r="562">
          <cell r="E562" t="str">
            <v>d - Céng chi phÝ trùc tiÕp</v>
          </cell>
          <cell r="H562" t="str">
            <v>A</v>
          </cell>
          <cell r="I562">
            <v>74923.353593088003</v>
          </cell>
        </row>
        <row r="563">
          <cell r="E563" t="str">
            <v>e - Chi phÝ chung (b x 66%)</v>
          </cell>
          <cell r="I563">
            <v>8422.4273714380815</v>
          </cell>
        </row>
        <row r="564">
          <cell r="E564" t="str">
            <v>f -  Céng ( d+e )</v>
          </cell>
          <cell r="H564" t="str">
            <v>B</v>
          </cell>
          <cell r="I564">
            <v>83345.780964526086</v>
          </cell>
        </row>
        <row r="565">
          <cell r="E565" t="str">
            <v>g -Thu nhËp chÞu thuÕ tÝnh tr­íc (Bx6%)</v>
          </cell>
          <cell r="I565">
            <v>5000.7468578715652</v>
          </cell>
        </row>
        <row r="566">
          <cell r="E566" t="str">
            <v>Céng ®¬n gi¸ dù thÇu tr­íc thuÕ ( Z 1 )</v>
          </cell>
          <cell r="I566">
            <v>88346.527822397649</v>
          </cell>
        </row>
        <row r="567">
          <cell r="E567" t="str">
            <v>ThuÕ gi¸ trÞ gia t¨ng (VAT=5%)</v>
          </cell>
          <cell r="I567">
            <v>4417.3263911198828</v>
          </cell>
        </row>
        <row r="568">
          <cell r="A568">
            <v>43</v>
          </cell>
          <cell r="E568" t="str">
            <v>§¬n gi¸ dù thÇu sau thuÕ ( Z2 ) = Z1 + VAT</v>
          </cell>
          <cell r="I568">
            <v>92763.854213517538</v>
          </cell>
        </row>
        <row r="569">
          <cell r="B569" t="str">
            <v>§ -</v>
          </cell>
          <cell r="C569">
            <v>44</v>
          </cell>
          <cell r="D569" t="str">
            <v>ha.1213</v>
          </cell>
          <cell r="E569" t="str">
            <v>Bªt«ng M200 ®¸ 1x2 chÌn cèng</v>
          </cell>
          <cell r="F569" t="str">
            <v>m3</v>
          </cell>
          <cell r="G569">
            <v>1</v>
          </cell>
        </row>
        <row r="570">
          <cell r="E570" t="str">
            <v>a - VËt liÖu</v>
          </cell>
        </row>
        <row r="571">
          <cell r="E571" t="str">
            <v>- V÷a</v>
          </cell>
          <cell r="F571" t="str">
            <v>m3</v>
          </cell>
          <cell r="G571">
            <v>1.0249999999999999</v>
          </cell>
          <cell r="H571">
            <v>357016.39815000002</v>
          </cell>
          <cell r="I571">
            <v>365941.80810374999</v>
          </cell>
        </row>
        <row r="572">
          <cell r="E572" t="str">
            <v>b - Nh©n c«ng:(NC x1,21x1,064x1,46)</v>
          </cell>
          <cell r="F572" t="str">
            <v>m3</v>
          </cell>
          <cell r="G572">
            <v>1</v>
          </cell>
          <cell r="H572">
            <v>20357</v>
          </cell>
          <cell r="I572">
            <v>38264.287476800004</v>
          </cell>
        </row>
        <row r="573">
          <cell r="E573" t="str">
            <v>c - M¸y thi c«ng: x1,07</v>
          </cell>
          <cell r="F573" t="str">
            <v>m3</v>
          </cell>
          <cell r="G573">
            <v>1</v>
          </cell>
          <cell r="H573">
            <v>12480</v>
          </cell>
          <cell r="I573">
            <v>13353.6</v>
          </cell>
        </row>
        <row r="574">
          <cell r="E574" t="str">
            <v>d - Céng chi phÝ trùc tiÕp</v>
          </cell>
          <cell r="H574" t="str">
            <v>A</v>
          </cell>
          <cell r="I574">
            <v>417559.69558055</v>
          </cell>
        </row>
        <row r="575">
          <cell r="E575" t="str">
            <v>e - Chi phÝ chung (b x 66%)</v>
          </cell>
          <cell r="I575">
            <v>25254.429734688005</v>
          </cell>
        </row>
        <row r="576">
          <cell r="E576" t="str">
            <v>f -  Céng ( d+e )</v>
          </cell>
          <cell r="H576" t="str">
            <v>B</v>
          </cell>
          <cell r="I576">
            <v>442814.12531523802</v>
          </cell>
        </row>
        <row r="577">
          <cell r="E577" t="str">
            <v>g -Thu nhËp chÞu thuÕ tÝnh tr­íc (Bx6%)</v>
          </cell>
          <cell r="I577">
            <v>26568.847518914281</v>
          </cell>
        </row>
        <row r="578">
          <cell r="E578" t="str">
            <v>Céng ®¬n gi¸ dù thÇu tr­íc thuÕ ( Z 1 )</v>
          </cell>
          <cell r="I578">
            <v>469382.97283415229</v>
          </cell>
        </row>
        <row r="579">
          <cell r="E579" t="str">
            <v>ThuÕ gi¸ trÞ gia t¨ng (VAT=5%)</v>
          </cell>
          <cell r="I579">
            <v>23469.148641707616</v>
          </cell>
        </row>
        <row r="580">
          <cell r="A580">
            <v>44</v>
          </cell>
          <cell r="E580" t="str">
            <v>§¬n gi¸ dù thÇu sau thuÕ ( Z2 ) = Z1 + VAT</v>
          </cell>
          <cell r="I580">
            <v>492852.12147585989</v>
          </cell>
        </row>
        <row r="581">
          <cell r="B581" t="str">
            <v>§ -</v>
          </cell>
          <cell r="C581">
            <v>45</v>
          </cell>
          <cell r="D581" t="str">
            <v>ha.2113</v>
          </cell>
          <cell r="E581" t="str">
            <v>Bªt«ng M200 ®¸ 1x2 cæ ga</v>
          </cell>
          <cell r="F581" t="str">
            <v>m3</v>
          </cell>
          <cell r="G581">
            <v>1</v>
          </cell>
        </row>
        <row r="582">
          <cell r="E582" t="str">
            <v>a - VËt liÖu</v>
          </cell>
        </row>
        <row r="583">
          <cell r="E583" t="str">
            <v xml:space="preserve"> - V÷a</v>
          </cell>
          <cell r="F583" t="str">
            <v>m3</v>
          </cell>
          <cell r="G583">
            <v>1.0249999999999999</v>
          </cell>
          <cell r="H583">
            <v>357016.39815000002</v>
          </cell>
          <cell r="I583">
            <v>365941.80810374999</v>
          </cell>
        </row>
        <row r="584">
          <cell r="E584" t="str">
            <v xml:space="preserve"> - Gç v¸n cÇu c«ng t¸c</v>
          </cell>
          <cell r="F584" t="str">
            <v>m3</v>
          </cell>
          <cell r="G584">
            <v>4.9000000000000002E-2</v>
          </cell>
          <cell r="H584">
            <v>1418400</v>
          </cell>
          <cell r="I584">
            <v>69501.600000000006</v>
          </cell>
        </row>
        <row r="585">
          <cell r="E585" t="str">
            <v xml:space="preserve"> - §inh</v>
          </cell>
          <cell r="F585" t="str">
            <v>kg</v>
          </cell>
          <cell r="G585">
            <v>0.19900000000000001</v>
          </cell>
          <cell r="H585">
            <v>8400</v>
          </cell>
          <cell r="I585">
            <v>1671.6000000000001</v>
          </cell>
        </row>
        <row r="586">
          <cell r="E586" t="str">
            <v xml:space="preserve"> - §inh ®Øa</v>
          </cell>
          <cell r="F586" t="str">
            <v>c¸i</v>
          </cell>
          <cell r="G586">
            <v>0.871</v>
          </cell>
          <cell r="H586">
            <v>721.19999999999993</v>
          </cell>
          <cell r="I586">
            <v>628.16519999999991</v>
          </cell>
        </row>
        <row r="587">
          <cell r="E587" t="str">
            <v xml:space="preserve"> - VËt liÖu kh¸c</v>
          </cell>
          <cell r="F587" t="str">
            <v>%</v>
          </cell>
          <cell r="G587">
            <v>0.02</v>
          </cell>
          <cell r="I587">
            <v>8754.8634660749995</v>
          </cell>
        </row>
        <row r="588">
          <cell r="E588" t="str">
            <v>b - Nh©n c«ng:(NC x1,21x1,064x1,46)</v>
          </cell>
          <cell r="F588" t="str">
            <v>m3</v>
          </cell>
          <cell r="G588">
            <v>1</v>
          </cell>
          <cell r="H588">
            <v>46177</v>
          </cell>
          <cell r="I588">
            <v>86797.170644800004</v>
          </cell>
        </row>
        <row r="589">
          <cell r="E589" t="str">
            <v>c - M¸y thi c«ng: x1,07</v>
          </cell>
          <cell r="F589" t="str">
            <v>m3</v>
          </cell>
          <cell r="G589">
            <v>1</v>
          </cell>
          <cell r="H589">
            <v>15888</v>
          </cell>
          <cell r="I589">
            <v>17000.16</v>
          </cell>
        </row>
        <row r="590">
          <cell r="E590" t="str">
            <v>d - Céng chi phÝ trùc tiÕp</v>
          </cell>
          <cell r="H590" t="str">
            <v>A</v>
          </cell>
          <cell r="I590">
            <v>550295.36741462501</v>
          </cell>
        </row>
        <row r="591">
          <cell r="E591" t="str">
            <v>e - Chi phÝ chung (b x 66%)</v>
          </cell>
          <cell r="I591">
            <v>57286.132625568003</v>
          </cell>
        </row>
        <row r="592">
          <cell r="E592" t="str">
            <v>f -  Céng ( d+e )</v>
          </cell>
          <cell r="H592" t="str">
            <v>B</v>
          </cell>
          <cell r="I592">
            <v>607581.50004019297</v>
          </cell>
        </row>
        <row r="593">
          <cell r="E593" t="str">
            <v>g -Thu nhËp chÞu thuÕ tÝnh tr­íc (Bx6%)</v>
          </cell>
          <cell r="I593">
            <v>36454.890002411579</v>
          </cell>
        </row>
        <row r="594">
          <cell r="E594" t="str">
            <v>Céng ®¬n gi¸ dù thÇu tr­íc thuÕ ( Z 1 )</v>
          </cell>
          <cell r="I594">
            <v>644036.39004260453</v>
          </cell>
        </row>
        <row r="595">
          <cell r="E595" t="str">
            <v>ThuÕ gi¸ trÞ gia t¨ng (VAT=5%)</v>
          </cell>
          <cell r="I595">
            <v>32201.819502130227</v>
          </cell>
        </row>
        <row r="596">
          <cell r="A596">
            <v>45</v>
          </cell>
          <cell r="E596" t="str">
            <v>§¬n gi¸ dù thÇu sau thuÕ ( Z2 ) = Z1 + VAT</v>
          </cell>
          <cell r="I596">
            <v>676238.2095447348</v>
          </cell>
        </row>
        <row r="597">
          <cell r="B597" t="str">
            <v>§ -</v>
          </cell>
          <cell r="C597">
            <v>46</v>
          </cell>
          <cell r="D597" t="str">
            <v>GA.3314</v>
          </cell>
          <cell r="E597" t="str">
            <v>X©y ®¸ héc v÷a XM M75 t­êng ®Çu t­êng c¸nh</v>
          </cell>
          <cell r="F597" t="str">
            <v>m3</v>
          </cell>
          <cell r="G597">
            <v>1</v>
          </cell>
        </row>
        <row r="598">
          <cell r="E598" t="str">
            <v>a - VËt liÖu</v>
          </cell>
        </row>
        <row r="599">
          <cell r="E599" t="str">
            <v xml:space="preserve"> - §¸ héc </v>
          </cell>
          <cell r="F599" t="str">
            <v>m3</v>
          </cell>
          <cell r="G599">
            <v>1.2</v>
          </cell>
          <cell r="H599">
            <v>47727.75</v>
          </cell>
          <cell r="I599">
            <v>57273.299999999996</v>
          </cell>
        </row>
        <row r="600">
          <cell r="E600" t="str">
            <v xml:space="preserve"> - §¸ d¨m  </v>
          </cell>
          <cell r="F600" t="str">
            <v>m3</v>
          </cell>
          <cell r="G600">
            <v>5.7000000000000002E-2</v>
          </cell>
          <cell r="H600">
            <v>65363.55</v>
          </cell>
          <cell r="I600">
            <v>3725.7223500000005</v>
          </cell>
        </row>
        <row r="601">
          <cell r="E601" t="str">
            <v xml:space="preserve"> - V÷a</v>
          </cell>
          <cell r="F601" t="str">
            <v>m3</v>
          </cell>
          <cell r="G601">
            <v>0.42</v>
          </cell>
          <cell r="H601">
            <v>292586.70590399997</v>
          </cell>
          <cell r="I601">
            <v>122886.41647967999</v>
          </cell>
        </row>
        <row r="602">
          <cell r="E602" t="str">
            <v xml:space="preserve"> - C©y chèng</v>
          </cell>
          <cell r="F602" t="str">
            <v>c©y</v>
          </cell>
          <cell r="G602">
            <v>0.5</v>
          </cell>
          <cell r="H602">
            <v>19636.8</v>
          </cell>
          <cell r="I602">
            <v>9818.4</v>
          </cell>
        </row>
        <row r="603">
          <cell r="E603" t="str">
            <v xml:space="preserve"> - Gç v¸n</v>
          </cell>
          <cell r="F603" t="str">
            <v>m3</v>
          </cell>
          <cell r="G603">
            <v>3.0000000000000001E-3</v>
          </cell>
          <cell r="H603">
            <v>1418400</v>
          </cell>
          <cell r="I603">
            <v>4255.2</v>
          </cell>
        </row>
        <row r="604">
          <cell r="E604" t="str">
            <v xml:space="preserve"> - D©y</v>
          </cell>
          <cell r="F604" t="str">
            <v>kg</v>
          </cell>
          <cell r="G604">
            <v>0.23</v>
          </cell>
          <cell r="H604">
            <v>6868.8</v>
          </cell>
          <cell r="I604">
            <v>1579.8240000000001</v>
          </cell>
        </row>
        <row r="605">
          <cell r="E605" t="str">
            <v>b - Nh©n c«ng:(NC x1,21x1,064x1,46)</v>
          </cell>
          <cell r="F605" t="str">
            <v>m3</v>
          </cell>
          <cell r="G605">
            <v>1</v>
          </cell>
          <cell r="H605">
            <v>30871</v>
          </cell>
          <cell r="I605">
            <v>58027.057950400005</v>
          </cell>
        </row>
        <row r="606">
          <cell r="E606" t="str">
            <v>c - M¸y thi c«ng: x1,07</v>
          </cell>
          <cell r="F606" t="str">
            <v>m3</v>
          </cell>
          <cell r="G606">
            <v>1</v>
          </cell>
          <cell r="I606">
            <v>0</v>
          </cell>
        </row>
        <row r="607">
          <cell r="E607" t="str">
            <v>d - Céng chi phÝ trùc tiÕp</v>
          </cell>
          <cell r="H607" t="str">
            <v>A</v>
          </cell>
          <cell r="I607">
            <v>257565.92078007996</v>
          </cell>
        </row>
        <row r="608">
          <cell r="E608" t="str">
            <v>e - Chi phÝ chung (b x 66%)</v>
          </cell>
          <cell r="I608">
            <v>38297.858247264005</v>
          </cell>
        </row>
        <row r="609">
          <cell r="E609" t="str">
            <v>f - Céng ( d+e )</v>
          </cell>
          <cell r="H609" t="str">
            <v>B</v>
          </cell>
          <cell r="I609">
            <v>295863.77902734396</v>
          </cell>
        </row>
        <row r="610">
          <cell r="E610" t="str">
            <v>g -Thu nhËp chÞu thuÕ tÝnh tr­íc (Bx6%)</v>
          </cell>
          <cell r="I610">
            <v>17751.826741640638</v>
          </cell>
        </row>
        <row r="611">
          <cell r="E611" t="str">
            <v>Céng ®¬n gi¸ dù thÇu tr­íc thuÕ ( Z 1 )</v>
          </cell>
          <cell r="I611">
            <v>313615.60576898459</v>
          </cell>
        </row>
        <row r="612">
          <cell r="E612" t="str">
            <v>ThuÕ gi¸ trÞ gia t¨ng (VAT=5%)</v>
          </cell>
          <cell r="I612">
            <v>15680.78028844923</v>
          </cell>
        </row>
        <row r="613">
          <cell r="A613">
            <v>46</v>
          </cell>
          <cell r="E613" t="str">
            <v>§¬n gi¸ dù thÇu sau thuÕ ( Z2 ) = Z1 + VAT</v>
          </cell>
          <cell r="I613">
            <v>329296.38605743385</v>
          </cell>
        </row>
        <row r="614">
          <cell r="B614" t="str">
            <v>§ -</v>
          </cell>
          <cell r="C614">
            <v>47</v>
          </cell>
          <cell r="D614" t="str">
            <v>GA.2114</v>
          </cell>
          <cell r="E614" t="str">
            <v>X©y ®¸ héc v÷a XM M75 hè ga</v>
          </cell>
          <cell r="F614" t="str">
            <v>m3</v>
          </cell>
          <cell r="G614">
            <v>1</v>
          </cell>
        </row>
        <row r="615">
          <cell r="E615" t="str">
            <v>a - VËt liÖu</v>
          </cell>
        </row>
        <row r="616">
          <cell r="E616" t="str">
            <v xml:space="preserve"> - §¸ héc </v>
          </cell>
          <cell r="F616" t="str">
            <v>m3</v>
          </cell>
          <cell r="G616">
            <v>1.2</v>
          </cell>
          <cell r="H616">
            <v>47727.75</v>
          </cell>
          <cell r="I616">
            <v>57273.299999999996</v>
          </cell>
        </row>
        <row r="617">
          <cell r="E617" t="str">
            <v xml:space="preserve"> - §¸  4 x 6 t/c</v>
          </cell>
          <cell r="F617" t="str">
            <v>m3</v>
          </cell>
          <cell r="G617">
            <v>5.7000000000000002E-2</v>
          </cell>
          <cell r="H617">
            <v>65363.55</v>
          </cell>
          <cell r="I617">
            <v>3725.7223500000005</v>
          </cell>
        </row>
        <row r="618">
          <cell r="E618" t="str">
            <v xml:space="preserve"> - V÷a</v>
          </cell>
          <cell r="F618" t="str">
            <v>m3</v>
          </cell>
          <cell r="G618">
            <v>0.42</v>
          </cell>
          <cell r="H618">
            <v>292586.70590399997</v>
          </cell>
          <cell r="I618">
            <v>122886.41647967999</v>
          </cell>
        </row>
        <row r="619">
          <cell r="E619" t="str">
            <v>b - Nh©n c«ng:(NC x1,21x1,064x1,46)</v>
          </cell>
          <cell r="F619" t="str">
            <v>m3</v>
          </cell>
          <cell r="G619">
            <v>1</v>
          </cell>
          <cell r="H619">
            <v>28017</v>
          </cell>
          <cell r="I619">
            <v>52662.501460800006</v>
          </cell>
        </row>
        <row r="620">
          <cell r="E620" t="str">
            <v>c - M¸y thi c«ng: x1,07</v>
          </cell>
          <cell r="F620" t="str">
            <v>m3</v>
          </cell>
          <cell r="G620">
            <v>1</v>
          </cell>
          <cell r="I620">
            <v>0</v>
          </cell>
        </row>
        <row r="621">
          <cell r="E621" t="str">
            <v>d - Céng chi phÝ trùc tiÕp</v>
          </cell>
          <cell r="H621" t="str">
            <v>A</v>
          </cell>
          <cell r="I621">
            <v>236547.94029047998</v>
          </cell>
        </row>
        <row r="622">
          <cell r="E622" t="str">
            <v>e - Chi phÝ chung (b x 66%)</v>
          </cell>
          <cell r="I622">
            <v>34757.250964128005</v>
          </cell>
        </row>
        <row r="623">
          <cell r="E623" t="str">
            <v>f - Céng ( d+e )</v>
          </cell>
          <cell r="H623" t="str">
            <v>B</v>
          </cell>
          <cell r="I623">
            <v>271305.19125460798</v>
          </cell>
        </row>
        <row r="624">
          <cell r="E624" t="str">
            <v>g -Thu nhËp chÞu thuÕ tÝnh tr­íc (Bx6%)</v>
          </cell>
          <cell r="I624">
            <v>16278.311475276478</v>
          </cell>
        </row>
        <row r="625">
          <cell r="E625" t="str">
            <v>Céng ®¬n gi¸ dù thÇu tr­íc thuÕ ( Z 1 )</v>
          </cell>
          <cell r="I625">
            <v>287583.50272988447</v>
          </cell>
        </row>
        <row r="626">
          <cell r="E626" t="str">
            <v>ThuÕ gi¸ trÞ gia t¨ng (VAT=5%)</v>
          </cell>
          <cell r="I626">
            <v>14379.175136494225</v>
          </cell>
        </row>
        <row r="627">
          <cell r="A627">
            <v>47</v>
          </cell>
          <cell r="E627" t="str">
            <v>§¬n gi¸ dù thÇu sau thuÕ ( Z2 ) = Z1 + VAT</v>
          </cell>
          <cell r="I627">
            <v>301962.67786637868</v>
          </cell>
        </row>
        <row r="628">
          <cell r="B628" t="str">
            <v>§ -</v>
          </cell>
          <cell r="C628">
            <v>48</v>
          </cell>
          <cell r="D628" t="str">
            <v>GA.5224</v>
          </cell>
          <cell r="E628" t="str">
            <v>§¸ héc xÕp khan miÕt m¹ch v÷a XM M75 m¸i taluy</v>
          </cell>
          <cell r="F628" t="str">
            <v>m3</v>
          </cell>
          <cell r="G628">
            <v>1</v>
          </cell>
        </row>
        <row r="629">
          <cell r="E629" t="str">
            <v>a - VËt liÖu</v>
          </cell>
        </row>
        <row r="630">
          <cell r="E630" t="str">
            <v xml:space="preserve"> - §¸ héc </v>
          </cell>
          <cell r="F630" t="str">
            <v>m3</v>
          </cell>
          <cell r="G630">
            <v>1.2</v>
          </cell>
          <cell r="H630">
            <v>47727.75</v>
          </cell>
          <cell r="I630">
            <v>57273.299999999996</v>
          </cell>
        </row>
        <row r="631">
          <cell r="E631" t="str">
            <v xml:space="preserve"> - §¸ d¨m 4 x 6 </v>
          </cell>
          <cell r="F631" t="str">
            <v>m3</v>
          </cell>
          <cell r="G631">
            <v>6.0999999999999999E-2</v>
          </cell>
          <cell r="H631">
            <v>65363.55</v>
          </cell>
          <cell r="I631">
            <v>3987.1765500000001</v>
          </cell>
        </row>
        <row r="632">
          <cell r="E632" t="str">
            <v>- V÷a XM M75</v>
          </cell>
          <cell r="F632" t="str">
            <v>m3</v>
          </cell>
          <cell r="G632">
            <v>6.7000000000000004E-2</v>
          </cell>
          <cell r="H632">
            <v>292586.70590399997</v>
          </cell>
          <cell r="I632">
            <v>19603.309295568</v>
          </cell>
        </row>
        <row r="633">
          <cell r="E633" t="str">
            <v>b - Nh©n c«ng:(NC x1,21x1,064x1,46)</v>
          </cell>
          <cell r="F633" t="str">
            <v>m3</v>
          </cell>
          <cell r="G633">
            <v>1</v>
          </cell>
          <cell r="H633">
            <v>22699</v>
          </cell>
          <cell r="I633">
            <v>42666.456817600003</v>
          </cell>
        </row>
        <row r="634">
          <cell r="E634" t="str">
            <v>c - M¸y thi c«ng: x1,07</v>
          </cell>
          <cell r="F634" t="str">
            <v>m3</v>
          </cell>
          <cell r="G634">
            <v>1</v>
          </cell>
          <cell r="I634">
            <v>0</v>
          </cell>
        </row>
        <row r="635">
          <cell r="E635" t="str">
            <v>d - Céng chi phÝ trùc tiÕp</v>
          </cell>
          <cell r="H635" t="str">
            <v>A</v>
          </cell>
          <cell r="I635">
            <v>123530.242663168</v>
          </cell>
        </row>
        <row r="636">
          <cell r="E636" t="str">
            <v>e - Chi phÝ chung (b x 66%)</v>
          </cell>
          <cell r="I636">
            <v>28159.861499616003</v>
          </cell>
        </row>
        <row r="637">
          <cell r="E637" t="str">
            <v>f - Céng ( d+e )</v>
          </cell>
          <cell r="H637" t="str">
            <v>B</v>
          </cell>
          <cell r="I637">
            <v>151690.104162784</v>
          </cell>
        </row>
        <row r="638">
          <cell r="E638" t="str">
            <v>g -Thu nhËp chÞu thuÕ tÝnh tr­íc (Bx6%)</v>
          </cell>
          <cell r="I638">
            <v>9101.4062497670402</v>
          </cell>
        </row>
        <row r="639">
          <cell r="E639" t="str">
            <v>Céng ®¬n gi¸ dù thÇu tr­íc thuÕ ( Z 1 )</v>
          </cell>
          <cell r="I639">
            <v>160791.51041255106</v>
          </cell>
        </row>
        <row r="640">
          <cell r="E640" t="str">
            <v>ThuÕ gi¸ trÞ gia t¨ng (VAT=5%)</v>
          </cell>
          <cell r="I640">
            <v>8039.5755206275535</v>
          </cell>
        </row>
        <row r="641">
          <cell r="A641">
            <v>48</v>
          </cell>
          <cell r="E641" t="str">
            <v>§¬n gi¸ dù thÇu sau thuÕ ( Z2 ) = Z1 + VAT</v>
          </cell>
          <cell r="I641">
            <v>168831.08593317861</v>
          </cell>
        </row>
        <row r="642">
          <cell r="B642" t="str">
            <v>§ -</v>
          </cell>
          <cell r="C642">
            <v>49</v>
          </cell>
          <cell r="D642" t="str">
            <v>ud.3220</v>
          </cell>
          <cell r="E642" t="str">
            <v>QuÐt nãng vµ d¸n 2 líp v¶i ®Þa, 2 líp v¶i 3 líp nhùa</v>
          </cell>
          <cell r="F642" t="str">
            <v>m2</v>
          </cell>
          <cell r="G642">
            <v>1</v>
          </cell>
        </row>
        <row r="643">
          <cell r="E643" t="str">
            <v>a - VËt liÖu</v>
          </cell>
        </row>
        <row r="644">
          <cell r="E644" t="str">
            <v>- Nhùa bitum</v>
          </cell>
          <cell r="F644" t="str">
            <v>kg</v>
          </cell>
          <cell r="G644">
            <v>4.7249999999999996</v>
          </cell>
          <cell r="H644">
            <v>4200</v>
          </cell>
          <cell r="I644">
            <v>19845</v>
          </cell>
        </row>
        <row r="645">
          <cell r="E645" t="str">
            <v>- V¶i ®Þa</v>
          </cell>
          <cell r="F645" t="str">
            <v>m2</v>
          </cell>
          <cell r="G645">
            <v>2.4</v>
          </cell>
          <cell r="H645">
            <v>12000</v>
          </cell>
          <cell r="I645">
            <v>28800</v>
          </cell>
        </row>
        <row r="646">
          <cell r="E646" t="str">
            <v>- Bét ®¸</v>
          </cell>
          <cell r="F646" t="str">
            <v>kg</v>
          </cell>
          <cell r="G646">
            <v>2.7149999999999999</v>
          </cell>
          <cell r="H646">
            <v>218.4</v>
          </cell>
          <cell r="I646">
            <v>592.95600000000002</v>
          </cell>
        </row>
        <row r="647">
          <cell r="E647" t="str">
            <v>- Cñi</v>
          </cell>
          <cell r="F647" t="str">
            <v>kg</v>
          </cell>
          <cell r="G647">
            <v>4</v>
          </cell>
          <cell r="H647">
            <v>600</v>
          </cell>
          <cell r="I647">
            <v>2400</v>
          </cell>
        </row>
        <row r="648">
          <cell r="E648" t="str">
            <v>b - Nh©n c«ng:(NC x1,21x1,064x1,46)</v>
          </cell>
          <cell r="F648" t="str">
            <v>m2</v>
          </cell>
          <cell r="G648">
            <v>1</v>
          </cell>
          <cell r="H648">
            <v>9858</v>
          </cell>
          <cell r="I648">
            <v>18529.711939200002</v>
          </cell>
        </row>
        <row r="649">
          <cell r="E649" t="str">
            <v>c - M¸y thi c«ng: x1,07</v>
          </cell>
          <cell r="F649" t="str">
            <v>m2</v>
          </cell>
          <cell r="G649">
            <v>1</v>
          </cell>
          <cell r="I649">
            <v>0</v>
          </cell>
        </row>
        <row r="650">
          <cell r="E650" t="str">
            <v>d - Céng chi phÝ trùc tiÕp</v>
          </cell>
          <cell r="H650" t="str">
            <v>A</v>
          </cell>
          <cell r="I650">
            <v>70167.667939200008</v>
          </cell>
        </row>
        <row r="651">
          <cell r="E651" t="str">
            <v>e - Chi phÝ chung (b x 66%)</v>
          </cell>
          <cell r="I651">
            <v>12229.609879872001</v>
          </cell>
        </row>
        <row r="652">
          <cell r="E652" t="str">
            <v>f - Céng ( d+e )</v>
          </cell>
          <cell r="H652" t="str">
            <v>B</v>
          </cell>
          <cell r="I652">
            <v>82397.277819072013</v>
          </cell>
        </row>
        <row r="653">
          <cell r="E653" t="str">
            <v>g -Thu nhËp chÞu thuÕ tÝnh tr­íc (Bx6%)</v>
          </cell>
          <cell r="I653">
            <v>4943.8366691443207</v>
          </cell>
        </row>
        <row r="654">
          <cell r="E654" t="str">
            <v>Céng ®¬n gi¸ dù thÇu tr­íc thuÕ ( Z 1 )</v>
          </cell>
          <cell r="I654">
            <v>87341.114488216335</v>
          </cell>
        </row>
        <row r="655">
          <cell r="E655" t="str">
            <v>ThuÕ gi¸ trÞ gia t¨ng (VAT=5%)</v>
          </cell>
          <cell r="I655">
            <v>4367.0557244108168</v>
          </cell>
        </row>
        <row r="656">
          <cell r="A656">
            <v>49</v>
          </cell>
          <cell r="E656" t="str">
            <v>§¬n gi¸ dù thÇu sau thuÕ ( Z2 ) = Z1 + VAT</v>
          </cell>
          <cell r="I656">
            <v>91708.170212627156</v>
          </cell>
        </row>
        <row r="657">
          <cell r="B657" t="str">
            <v>§ -</v>
          </cell>
          <cell r="C657">
            <v>50</v>
          </cell>
          <cell r="D657" t="str">
            <v>pa.1315</v>
          </cell>
          <cell r="E657" t="str">
            <v>V÷a XM M100 phñ mèi nèi dµy 3cm</v>
          </cell>
          <cell r="F657" t="str">
            <v>m2</v>
          </cell>
          <cell r="G657">
            <v>1</v>
          </cell>
        </row>
        <row r="658">
          <cell r="E658" t="str">
            <v>a - VËt liÖu</v>
          </cell>
        </row>
        <row r="659">
          <cell r="E659" t="str">
            <v xml:space="preserve"> - V÷a</v>
          </cell>
          <cell r="F659" t="str">
            <v>m3</v>
          </cell>
          <cell r="G659">
            <v>3.4500000000000003E-2</v>
          </cell>
          <cell r="H659">
            <v>375607.98097200005</v>
          </cell>
          <cell r="I659">
            <v>12958.475343534003</v>
          </cell>
        </row>
        <row r="660">
          <cell r="E660" t="str">
            <v>b - Nh©n c«ng:(NC x1,21x1,064x1,46)</v>
          </cell>
          <cell r="F660" t="str">
            <v>m2</v>
          </cell>
          <cell r="G660">
            <v>1</v>
          </cell>
          <cell r="H660">
            <v>1808</v>
          </cell>
          <cell r="I660">
            <v>3398.4296192000002</v>
          </cell>
        </row>
        <row r="661">
          <cell r="E661" t="str">
            <v>c - M¸y thi c«ng: x1,07</v>
          </cell>
          <cell r="F661" t="str">
            <v>m2</v>
          </cell>
          <cell r="G661">
            <v>1</v>
          </cell>
          <cell r="H661">
            <v>136</v>
          </cell>
          <cell r="I661">
            <v>145.52000000000001</v>
          </cell>
        </row>
        <row r="662">
          <cell r="E662" t="str">
            <v>d - Céng chi phÝ trùc tiÕp</v>
          </cell>
          <cell r="H662" t="str">
            <v>A</v>
          </cell>
          <cell r="I662">
            <v>16502.424962734003</v>
          </cell>
        </row>
        <row r="663">
          <cell r="E663" t="str">
            <v>e - Chi phÝ chung (b x 66%)</v>
          </cell>
          <cell r="I663">
            <v>2242.9635486720003</v>
          </cell>
        </row>
        <row r="664">
          <cell r="E664" t="str">
            <v>f -  Céng ( d+e )</v>
          </cell>
          <cell r="H664" t="str">
            <v>B</v>
          </cell>
          <cell r="I664">
            <v>18745.388511406003</v>
          </cell>
        </row>
        <row r="665">
          <cell r="E665" t="str">
            <v>g -Thu nhËp chÞu thuÕ tÝnh tr­íc (Bx6%)</v>
          </cell>
          <cell r="I665">
            <v>1124.7233106843601</v>
          </cell>
        </row>
        <row r="666">
          <cell r="E666" t="str">
            <v>Céng ®¬n gi¸ dù thÇu tr­íc thuÕ ( Z 1 )</v>
          </cell>
          <cell r="I666">
            <v>19870.111822090363</v>
          </cell>
        </row>
        <row r="667">
          <cell r="E667" t="str">
            <v>ThuÕ gi¸ trÞ gia t¨ng (VAT=5%)</v>
          </cell>
          <cell r="I667">
            <v>993.5055911045182</v>
          </cell>
        </row>
        <row r="668">
          <cell r="A668">
            <v>50</v>
          </cell>
          <cell r="E668" t="str">
            <v>§¬n gi¸ dù thÇu sau thuÕ ( Z2 ) = Z1 + VAT</v>
          </cell>
          <cell r="I668">
            <v>20863.617413194879</v>
          </cell>
        </row>
        <row r="669">
          <cell r="B669" t="str">
            <v>§ -</v>
          </cell>
          <cell r="C669">
            <v>51</v>
          </cell>
          <cell r="D669" t="str">
            <v>pa.1315</v>
          </cell>
          <cell r="E669" t="str">
            <v>V÷a XM M100 trÝt khe nèi dµy 1cm</v>
          </cell>
          <cell r="F669" t="str">
            <v>m2</v>
          </cell>
          <cell r="G669">
            <v>1</v>
          </cell>
        </row>
        <row r="670">
          <cell r="E670" t="str">
            <v>a - VËt liÖu</v>
          </cell>
        </row>
        <row r="671">
          <cell r="E671" t="str">
            <v xml:space="preserve"> - V÷a</v>
          </cell>
          <cell r="F671" t="str">
            <v>m3</v>
          </cell>
          <cell r="G671">
            <v>1.15E-2</v>
          </cell>
          <cell r="H671">
            <v>375607.98097200005</v>
          </cell>
          <cell r="I671">
            <v>4319.4917811780006</v>
          </cell>
        </row>
        <row r="672">
          <cell r="E672" t="str">
            <v>b - Nh©n c«ng:(NC x1,21x1,064x1,46)</v>
          </cell>
          <cell r="F672" t="str">
            <v>m2</v>
          </cell>
          <cell r="G672">
            <v>1</v>
          </cell>
          <cell r="H672">
            <v>1808</v>
          </cell>
          <cell r="I672">
            <v>3398.4296192000002</v>
          </cell>
        </row>
        <row r="673">
          <cell r="E673" t="str">
            <v>c - M¸y thi c«ng: x1,07</v>
          </cell>
          <cell r="F673" t="str">
            <v>m2</v>
          </cell>
          <cell r="G673">
            <v>1</v>
          </cell>
          <cell r="H673">
            <v>136</v>
          </cell>
          <cell r="I673">
            <v>145.52000000000001</v>
          </cell>
        </row>
        <row r="674">
          <cell r="E674" t="str">
            <v>d - Céng chi phÝ trùc tiÕp</v>
          </cell>
          <cell r="H674" t="str">
            <v>A</v>
          </cell>
          <cell r="I674">
            <v>7863.4414003780012</v>
          </cell>
        </row>
        <row r="675">
          <cell r="E675" t="str">
            <v>e - Chi phÝ chung (b x 66%)</v>
          </cell>
          <cell r="I675">
            <v>2242.9635486720003</v>
          </cell>
        </row>
        <row r="676">
          <cell r="E676" t="str">
            <v>f -  Céng ( d+e )</v>
          </cell>
          <cell r="H676" t="str">
            <v>B</v>
          </cell>
          <cell r="I676">
            <v>10106.404949050002</v>
          </cell>
        </row>
        <row r="677">
          <cell r="E677" t="str">
            <v>g -Thu nhËp chÞu thuÕ tÝnh tr­íc (Bx6%)</v>
          </cell>
          <cell r="I677">
            <v>606.38429694300009</v>
          </cell>
        </row>
        <row r="678">
          <cell r="E678" t="str">
            <v>Céng ®¬n gi¸ dù thÇu tr­íc thuÕ ( Z 1 )</v>
          </cell>
          <cell r="I678">
            <v>10712.789245993003</v>
          </cell>
        </row>
        <row r="679">
          <cell r="E679" t="str">
            <v>ThuÕ gi¸ trÞ gia t¨ng (VAT=5%)</v>
          </cell>
          <cell r="I679">
            <v>535.63946229965018</v>
          </cell>
        </row>
        <row r="680">
          <cell r="A680">
            <v>51</v>
          </cell>
          <cell r="E680" t="str">
            <v>§¬n gi¸ dù thÇu sau thuÕ ( Z2 ) = Z1 + VAT</v>
          </cell>
          <cell r="I680">
            <v>11248.428708292653</v>
          </cell>
        </row>
        <row r="681">
          <cell r="B681" t="str">
            <v>§ -</v>
          </cell>
          <cell r="C681">
            <v>52</v>
          </cell>
          <cell r="D681" t="str">
            <v>ag.1241</v>
          </cell>
          <cell r="E681" t="str">
            <v>Ph¸ dì kÕt cÊu BTCT dÇm, b¶n, dÇm mò, lan can cèng b¶n</v>
          </cell>
          <cell r="F681" t="str">
            <v>m3</v>
          </cell>
          <cell r="G681">
            <v>1</v>
          </cell>
        </row>
        <row r="682">
          <cell r="E682" t="str">
            <v>a - VËt liÖu</v>
          </cell>
        </row>
        <row r="683">
          <cell r="E683" t="str">
            <v>b - Nh©n c«ng:(NC x1,21x1,064x1,46)</v>
          </cell>
          <cell r="F683" t="str">
            <v>m3</v>
          </cell>
          <cell r="G683">
            <v>1</v>
          </cell>
          <cell r="H683">
            <v>68746</v>
          </cell>
          <cell r="I683">
            <v>129219.27135040001</v>
          </cell>
        </row>
        <row r="684">
          <cell r="E684" t="str">
            <v>c - M¸y thi c«ng: x1,07</v>
          </cell>
          <cell r="F684" t="str">
            <v>m3</v>
          </cell>
          <cell r="G684">
            <v>1</v>
          </cell>
          <cell r="H684">
            <v>0</v>
          </cell>
          <cell r="I684">
            <v>0</v>
          </cell>
        </row>
        <row r="685">
          <cell r="E685" t="str">
            <v>d - Céng chi phÝ trùc tiÕp</v>
          </cell>
          <cell r="H685" t="str">
            <v>A</v>
          </cell>
          <cell r="I685">
            <v>129219.27135040001</v>
          </cell>
        </row>
        <row r="686">
          <cell r="E686" t="str">
            <v>e - Chi phÝ chung (b x 66%)</v>
          </cell>
          <cell r="I686">
            <v>85284.719091264007</v>
          </cell>
        </row>
        <row r="687">
          <cell r="E687" t="str">
            <v>f -  Céng ( d+e )</v>
          </cell>
          <cell r="H687" t="str">
            <v>B</v>
          </cell>
          <cell r="I687">
            <v>214503.99044166401</v>
          </cell>
        </row>
        <row r="688">
          <cell r="E688" t="str">
            <v>g -Thu nhËp chÞu thuÕ tÝnh tr­íc (Bx6%)</v>
          </cell>
          <cell r="I688">
            <v>12870.23942649984</v>
          </cell>
        </row>
        <row r="689">
          <cell r="E689" t="str">
            <v>Céng ®¬n gi¸ dù thÇu tr­íc thuÕ ( Z 1 )</v>
          </cell>
          <cell r="I689">
            <v>227374.22986816385</v>
          </cell>
        </row>
        <row r="690">
          <cell r="E690" t="str">
            <v>ThuÕ gi¸ trÞ gia t¨ng (VAT=5%)</v>
          </cell>
          <cell r="I690">
            <v>11368.711493408193</v>
          </cell>
        </row>
        <row r="691">
          <cell r="A691">
            <v>52</v>
          </cell>
          <cell r="E691" t="str">
            <v>§¬n gi¸ dù thÇu sau thuÕ ( Z2 ) = Z1 + VAT</v>
          </cell>
          <cell r="I691">
            <v>238742.94136157204</v>
          </cell>
        </row>
        <row r="692">
          <cell r="B692" t="str">
            <v>§ -</v>
          </cell>
          <cell r="C692">
            <v>53</v>
          </cell>
          <cell r="D692" t="str">
            <v>ag.1121</v>
          </cell>
          <cell r="E692" t="str">
            <v>Ph¸ dì th©n mè, t­êng c¸nh ®¸ héc x©y</v>
          </cell>
          <cell r="F692" t="str">
            <v>m3</v>
          </cell>
          <cell r="G692">
            <v>1</v>
          </cell>
        </row>
        <row r="693">
          <cell r="E693" t="str">
            <v>a - VËt liÖu</v>
          </cell>
        </row>
        <row r="694">
          <cell r="E694" t="str">
            <v>b - Nh©n c«ng:(NC x1,21x1,064x1,46)</v>
          </cell>
          <cell r="F694" t="str">
            <v>m3</v>
          </cell>
          <cell r="G694">
            <v>1</v>
          </cell>
          <cell r="H694">
            <v>19716</v>
          </cell>
          <cell r="I694">
            <v>37059.423878400004</v>
          </cell>
        </row>
        <row r="695">
          <cell r="E695" t="str">
            <v>c - M¸y thi c«ng: x1,07</v>
          </cell>
          <cell r="F695" t="str">
            <v>m3</v>
          </cell>
          <cell r="G695">
            <v>1</v>
          </cell>
          <cell r="H695">
            <v>0</v>
          </cell>
          <cell r="I695">
            <v>0</v>
          </cell>
        </row>
        <row r="696">
          <cell r="E696" t="str">
            <v>d - Céng chi phÝ trùc tiÕp</v>
          </cell>
          <cell r="H696" t="str">
            <v>A</v>
          </cell>
          <cell r="I696">
            <v>37059.423878400004</v>
          </cell>
        </row>
        <row r="697">
          <cell r="E697" t="str">
            <v>e - Chi phÝ chung (b x 66%)</v>
          </cell>
          <cell r="I697">
            <v>24459.219759744003</v>
          </cell>
        </row>
        <row r="698">
          <cell r="E698" t="str">
            <v>f -  Céng ( d+e )</v>
          </cell>
          <cell r="H698" t="str">
            <v>B</v>
          </cell>
          <cell r="I698">
            <v>61518.643638144007</v>
          </cell>
        </row>
        <row r="699">
          <cell r="E699" t="str">
            <v>g -Thu nhËp chÞu thuÕ tÝnh tr­íc (Bx6%)</v>
          </cell>
          <cell r="I699">
            <v>3691.1186182886404</v>
          </cell>
        </row>
        <row r="700">
          <cell r="E700" t="str">
            <v>Céng ®¬n gi¸ dù thÇu tr­íc thuÕ ( Z 1 )</v>
          </cell>
          <cell r="I700">
            <v>65209.762256432645</v>
          </cell>
        </row>
        <row r="701">
          <cell r="E701" t="str">
            <v>ThuÕ gi¸ trÞ gia t¨ng (VAT=5%)</v>
          </cell>
          <cell r="I701">
            <v>3260.4881128216325</v>
          </cell>
        </row>
        <row r="702">
          <cell r="A702">
            <v>53</v>
          </cell>
          <cell r="E702" t="str">
            <v>§¬n gi¸ dù thÇu sau thuÕ ( Z2 ) = Z1 + VAT</v>
          </cell>
          <cell r="I702">
            <v>68470.250369254281</v>
          </cell>
        </row>
        <row r="703">
          <cell r="B703" t="str">
            <v>§ -</v>
          </cell>
          <cell r="C703">
            <v>54</v>
          </cell>
          <cell r="D703" t="str">
            <v>GA.1125</v>
          </cell>
          <cell r="E703" t="str">
            <v>X©y mãng mè ®¸ héc v÷a XM M100</v>
          </cell>
          <cell r="F703" t="str">
            <v>m3</v>
          </cell>
          <cell r="G703">
            <v>1</v>
          </cell>
        </row>
        <row r="704">
          <cell r="E704" t="str">
            <v>a - VËt liÖu</v>
          </cell>
        </row>
        <row r="705">
          <cell r="E705" t="str">
            <v xml:space="preserve"> - §¸ héc </v>
          </cell>
          <cell r="F705" t="str">
            <v>m3</v>
          </cell>
          <cell r="G705">
            <v>1.2</v>
          </cell>
          <cell r="H705">
            <v>47727.75</v>
          </cell>
          <cell r="I705">
            <v>57273.299999999996</v>
          </cell>
        </row>
        <row r="706">
          <cell r="E706" t="str">
            <v xml:space="preserve"> - §¸ d¨m 4 x 6 </v>
          </cell>
          <cell r="F706" t="str">
            <v>m3</v>
          </cell>
          <cell r="G706">
            <v>5.7000000000000002E-2</v>
          </cell>
          <cell r="H706">
            <v>65363.55</v>
          </cell>
          <cell r="I706">
            <v>3725.7223500000005</v>
          </cell>
        </row>
        <row r="707">
          <cell r="E707" t="str">
            <v xml:space="preserve"> - V÷a</v>
          </cell>
          <cell r="F707" t="str">
            <v>m3</v>
          </cell>
          <cell r="G707">
            <v>0.42</v>
          </cell>
          <cell r="H707">
            <v>375607.98097200005</v>
          </cell>
          <cell r="I707">
            <v>157755.35200824001</v>
          </cell>
        </row>
        <row r="708">
          <cell r="E708" t="str">
            <v>b - Nh©n c«ng:(NC x1,21x1,064x1,46)</v>
          </cell>
          <cell r="F708" t="str">
            <v>m3</v>
          </cell>
          <cell r="G708">
            <v>1</v>
          </cell>
          <cell r="H708">
            <v>23867</v>
          </cell>
          <cell r="I708">
            <v>44861.902500800003</v>
          </cell>
        </row>
        <row r="709">
          <cell r="E709" t="str">
            <v>c - M¸y thi c«ng: x1,07</v>
          </cell>
          <cell r="F709"/>
          <cell r="G709">
            <v>1</v>
          </cell>
          <cell r="I709">
            <v>0</v>
          </cell>
        </row>
        <row r="710">
          <cell r="E710" t="str">
            <v>d - Céng chi phÝ trùc tiÕp</v>
          </cell>
          <cell r="H710" t="str">
            <v>A</v>
          </cell>
          <cell r="I710">
            <v>263616.27685904002</v>
          </cell>
        </row>
        <row r="711">
          <cell r="E711" t="str">
            <v>e - Chi phÝ chung (b x 66%)</v>
          </cell>
          <cell r="I711">
            <v>29608.855650528003</v>
          </cell>
        </row>
        <row r="712">
          <cell r="E712" t="str">
            <v>f - Céng ( d+e )</v>
          </cell>
          <cell r="H712" t="str">
            <v>B</v>
          </cell>
          <cell r="I712">
            <v>293225.13250956801</v>
          </cell>
        </row>
        <row r="713">
          <cell r="E713" t="str">
            <v>g -Thu nhËp chÞu thuÕ tÝnh tr­íc (Bx6%)</v>
          </cell>
          <cell r="I713">
            <v>17593.50795057408</v>
          </cell>
        </row>
        <row r="714">
          <cell r="E714" t="str">
            <v>Céng ®¬n gi¸ dù thÇu tr­íc thuÕ ( Z 1 )</v>
          </cell>
          <cell r="I714">
            <v>310818.64046014211</v>
          </cell>
        </row>
        <row r="715">
          <cell r="E715" t="str">
            <v>ThuÕ gi¸ trÞ gia t¨ng (VAT=5%)</v>
          </cell>
          <cell r="I715">
            <v>15540.932023007106</v>
          </cell>
        </row>
        <row r="716">
          <cell r="A716">
            <v>54</v>
          </cell>
          <cell r="E716" t="str">
            <v>§¬n gi¸ dù thÇu sau thuÕ ( Z2 ) = Z1 + VAT</v>
          </cell>
          <cell r="I716">
            <v>326359.57248314924</v>
          </cell>
        </row>
        <row r="717">
          <cell r="B717" t="str">
            <v>§ -</v>
          </cell>
          <cell r="C717">
            <v>55</v>
          </cell>
          <cell r="D717" t="str">
            <v>GA.6115</v>
          </cell>
          <cell r="E717" t="str">
            <v>X©y th©n mè ®¸ héc v÷a XM M100</v>
          </cell>
          <cell r="F717" t="str">
            <v>m3</v>
          </cell>
          <cell r="G717">
            <v>1</v>
          </cell>
        </row>
        <row r="718">
          <cell r="E718" t="str">
            <v>a - VËt liÖu</v>
          </cell>
        </row>
        <row r="719">
          <cell r="E719" t="str">
            <v xml:space="preserve"> - §¸ héc </v>
          </cell>
          <cell r="F719" t="str">
            <v>m3</v>
          </cell>
          <cell r="G719">
            <v>1.2</v>
          </cell>
          <cell r="H719">
            <v>47727.75</v>
          </cell>
          <cell r="I719">
            <v>57273.299999999996</v>
          </cell>
        </row>
        <row r="720">
          <cell r="E720" t="str">
            <v xml:space="preserve"> - §¸ d¨m 4 x 6 </v>
          </cell>
          <cell r="F720" t="str">
            <v>m3</v>
          </cell>
          <cell r="G720">
            <v>5.7000000000000002E-2</v>
          </cell>
          <cell r="H720">
            <v>65363.55</v>
          </cell>
          <cell r="I720">
            <v>3725.7223500000005</v>
          </cell>
        </row>
        <row r="721">
          <cell r="E721" t="str">
            <v xml:space="preserve"> - V÷a</v>
          </cell>
          <cell r="F721" t="str">
            <v>m3</v>
          </cell>
          <cell r="G721">
            <v>0.42</v>
          </cell>
          <cell r="H721">
            <v>375607.98097200005</v>
          </cell>
          <cell r="I721">
            <v>157755.35200824001</v>
          </cell>
        </row>
        <row r="722">
          <cell r="E722" t="str">
            <v xml:space="preserve"> - Gç v¸n</v>
          </cell>
          <cell r="F722" t="str">
            <v>m3</v>
          </cell>
          <cell r="G722">
            <v>0.06</v>
          </cell>
          <cell r="H722">
            <v>1418400</v>
          </cell>
          <cell r="I722">
            <v>85104</v>
          </cell>
        </row>
        <row r="723">
          <cell r="E723" t="str">
            <v xml:space="preserve"> - §inh</v>
          </cell>
          <cell r="F723" t="str">
            <v>kg</v>
          </cell>
          <cell r="G723">
            <v>0.32</v>
          </cell>
          <cell r="H723">
            <v>8400</v>
          </cell>
          <cell r="I723">
            <v>2688</v>
          </cell>
        </row>
        <row r="724">
          <cell r="E724" t="str">
            <v xml:space="preserve"> - §inh ®Øa</v>
          </cell>
          <cell r="F724" t="str">
            <v>c¸i</v>
          </cell>
          <cell r="G724">
            <v>1</v>
          </cell>
          <cell r="H724">
            <v>721.19999999999993</v>
          </cell>
          <cell r="I724">
            <v>721.19999999999993</v>
          </cell>
        </row>
        <row r="725">
          <cell r="E725" t="str">
            <v>b - Nh©n c«ng:(NC x1,21x1,064x1,46)</v>
          </cell>
          <cell r="F725" t="str">
            <v>m3</v>
          </cell>
          <cell r="G725">
            <v>1</v>
          </cell>
          <cell r="H725">
            <v>39951</v>
          </cell>
          <cell r="I725">
            <v>75094.392542400004</v>
          </cell>
        </row>
        <row r="726">
          <cell r="E726" t="str">
            <v>c - M¸y thi c«ng: x1,07</v>
          </cell>
          <cell r="F726" t="str">
            <v>m3</v>
          </cell>
          <cell r="G726">
            <v>1</v>
          </cell>
          <cell r="I726">
            <v>0</v>
          </cell>
        </row>
        <row r="727">
          <cell r="E727" t="str">
            <v>d - Céng chi phÝ trùc tiÕp</v>
          </cell>
          <cell r="H727" t="str">
            <v>A</v>
          </cell>
          <cell r="I727">
            <v>382361.96690063999</v>
          </cell>
        </row>
        <row r="728">
          <cell r="E728" t="str">
            <v>e - Chi phÝ chung (b x 66%)</v>
          </cell>
          <cell r="I728">
            <v>49562.299077984004</v>
          </cell>
        </row>
        <row r="729">
          <cell r="E729" t="str">
            <v>f - Céng ( d+e )</v>
          </cell>
          <cell r="H729" t="str">
            <v>B</v>
          </cell>
          <cell r="I729">
            <v>431924.265978624</v>
          </cell>
        </row>
        <row r="730">
          <cell r="E730" t="str">
            <v>g -Thu nhËp chÞu thuÕ tÝnh tr­íc (Bx6%)</v>
          </cell>
          <cell r="I730">
            <v>25915.455958717437</v>
          </cell>
        </row>
        <row r="731">
          <cell r="E731" t="str">
            <v>Céng ®¬n gi¸ dù thÇu tr­íc thuÕ ( Z 1 )</v>
          </cell>
          <cell r="I731">
            <v>457839.72193734144</v>
          </cell>
        </row>
        <row r="732">
          <cell r="E732" t="str">
            <v>ThuÕ gi¸ trÞ gia t¨ng (VAT=5%)</v>
          </cell>
          <cell r="I732">
            <v>22891.986096867073</v>
          </cell>
        </row>
        <row r="733">
          <cell r="A733">
            <v>55</v>
          </cell>
          <cell r="E733" t="str">
            <v>§¬n gi¸ dù thÇu sau thuÕ ( Z2 ) = Z1 + VAT</v>
          </cell>
          <cell r="I733">
            <v>480731.70803420851</v>
          </cell>
        </row>
        <row r="734">
          <cell r="B734" t="str">
            <v>§ -</v>
          </cell>
          <cell r="C734">
            <v>56</v>
          </cell>
          <cell r="D734" t="str">
            <v>GA.3315</v>
          </cell>
          <cell r="E734" t="str">
            <v>X©y ®¸ héc v÷a XM M100 t­êng ®Çu t­êng c¸nh</v>
          </cell>
          <cell r="F734" t="str">
            <v>m3</v>
          </cell>
          <cell r="G734">
            <v>1</v>
          </cell>
        </row>
        <row r="735">
          <cell r="E735" t="str">
            <v>a - VËt liÖu</v>
          </cell>
        </row>
        <row r="736">
          <cell r="E736" t="str">
            <v xml:space="preserve"> - §¸ héc </v>
          </cell>
          <cell r="F736" t="str">
            <v>m3</v>
          </cell>
          <cell r="G736">
            <v>1.2</v>
          </cell>
          <cell r="H736">
            <v>47727.75</v>
          </cell>
          <cell r="I736">
            <v>57273.299999999996</v>
          </cell>
        </row>
        <row r="737">
          <cell r="E737" t="str">
            <v xml:space="preserve"> - §¸ d¨m  </v>
          </cell>
          <cell r="F737" t="str">
            <v>m3</v>
          </cell>
          <cell r="G737">
            <v>5.7000000000000002E-2</v>
          </cell>
          <cell r="H737">
            <v>65363.55</v>
          </cell>
          <cell r="I737">
            <v>3725.7223500000005</v>
          </cell>
        </row>
        <row r="738">
          <cell r="E738" t="str">
            <v xml:space="preserve"> - V÷a</v>
          </cell>
          <cell r="F738" t="str">
            <v>m3</v>
          </cell>
          <cell r="G738">
            <v>0.42</v>
          </cell>
          <cell r="H738">
            <v>375607.98097200005</v>
          </cell>
          <cell r="I738">
            <v>157755.35200824001</v>
          </cell>
        </row>
        <row r="739">
          <cell r="E739" t="str">
            <v xml:space="preserve"> - C©y chèng</v>
          </cell>
          <cell r="F739" t="str">
            <v>c©y</v>
          </cell>
          <cell r="G739">
            <v>0.5</v>
          </cell>
          <cell r="H739">
            <v>19636.8</v>
          </cell>
          <cell r="I739">
            <v>9818.4</v>
          </cell>
        </row>
        <row r="740">
          <cell r="E740" t="str">
            <v xml:space="preserve"> - Gç v¸n</v>
          </cell>
          <cell r="F740" t="str">
            <v>m3</v>
          </cell>
          <cell r="G740">
            <v>3.0000000000000001E-3</v>
          </cell>
          <cell r="H740">
            <v>1418400</v>
          </cell>
          <cell r="I740">
            <v>4255.2</v>
          </cell>
        </row>
        <row r="741">
          <cell r="E741" t="str">
            <v xml:space="preserve"> - D©y</v>
          </cell>
          <cell r="F741" t="str">
            <v>kg</v>
          </cell>
          <cell r="G741">
            <v>0.23</v>
          </cell>
          <cell r="H741">
            <v>6868.8</v>
          </cell>
          <cell r="I741">
            <v>1579.8240000000001</v>
          </cell>
        </row>
        <row r="742">
          <cell r="E742" t="str">
            <v>b - Nh©n c«ng:(NC x1,21x1,064x1,46)</v>
          </cell>
          <cell r="F742" t="str">
            <v>m3</v>
          </cell>
          <cell r="G742">
            <v>1</v>
          </cell>
          <cell r="H742">
            <v>30871</v>
          </cell>
          <cell r="I742">
            <v>58027.057950400005</v>
          </cell>
        </row>
        <row r="743">
          <cell r="E743" t="str">
            <v>c - M¸y thi c«ng: x1,07</v>
          </cell>
          <cell r="F743" t="str">
            <v>m3</v>
          </cell>
          <cell r="G743">
            <v>1</v>
          </cell>
          <cell r="I743">
            <v>0</v>
          </cell>
        </row>
        <row r="744">
          <cell r="E744" t="str">
            <v>d - Céng chi phÝ trùc tiÕp</v>
          </cell>
          <cell r="H744" t="str">
            <v>A</v>
          </cell>
          <cell r="I744">
            <v>292434.85630863998</v>
          </cell>
        </row>
        <row r="745">
          <cell r="E745" t="str">
            <v>e - Chi phÝ chung (b x 66%)</v>
          </cell>
          <cell r="I745">
            <v>38297.858247264005</v>
          </cell>
        </row>
        <row r="746">
          <cell r="E746" t="str">
            <v>f - Céng ( d+e )</v>
          </cell>
          <cell r="H746" t="str">
            <v>B</v>
          </cell>
          <cell r="I746">
            <v>330732.71455590398</v>
          </cell>
        </row>
        <row r="747">
          <cell r="E747" t="str">
            <v>g -Thu nhËp chÞu thuÕ tÝnh tr­íc (Bx6%)</v>
          </cell>
          <cell r="I747">
            <v>19843.962873354238</v>
          </cell>
        </row>
        <row r="748">
          <cell r="E748" t="str">
            <v>Céng ®¬n gi¸ dù thÇu tr­íc thuÕ ( Z 1 )</v>
          </cell>
          <cell r="I748">
            <v>350576.67742925824</v>
          </cell>
        </row>
        <row r="749">
          <cell r="E749" t="str">
            <v>ThuÕ gi¸ trÞ gia t¨ng (VAT=5%)</v>
          </cell>
          <cell r="I749">
            <v>17528.833871462914</v>
          </cell>
        </row>
        <row r="750">
          <cell r="A750">
            <v>56</v>
          </cell>
          <cell r="E750" t="str">
            <v>§¬n gi¸ dù thÇu sau thuÕ ( Z2 ) = Z1 + VAT</v>
          </cell>
          <cell r="I750">
            <v>368105.51130072115</v>
          </cell>
        </row>
        <row r="751">
          <cell r="B751" t="str">
            <v>§ -</v>
          </cell>
          <cell r="C751">
            <v>57</v>
          </cell>
          <cell r="D751" t="str">
            <v>ha.6134</v>
          </cell>
          <cell r="E751" t="str">
            <v>Bªt«ng dÇm mò M250 ®¸ 2x4</v>
          </cell>
          <cell r="F751" t="str">
            <v>m3</v>
          </cell>
          <cell r="G751">
            <v>1</v>
          </cell>
        </row>
        <row r="752">
          <cell r="E752" t="str">
            <v>a - VËt liÖu</v>
          </cell>
        </row>
        <row r="753">
          <cell r="E753" t="str">
            <v>- V÷a</v>
          </cell>
          <cell r="F753" t="str">
            <v>m3</v>
          </cell>
          <cell r="G753">
            <v>1.0249999999999999</v>
          </cell>
          <cell r="H753">
            <v>384486.38219999999</v>
          </cell>
          <cell r="I753">
            <v>394098.54175499995</v>
          </cell>
        </row>
        <row r="754">
          <cell r="E754" t="str">
            <v>- VËt liÖu kh¸c</v>
          </cell>
          <cell r="F754" t="str">
            <v>%</v>
          </cell>
          <cell r="G754">
            <v>0.02</v>
          </cell>
          <cell r="I754">
            <v>7881.970835099999</v>
          </cell>
        </row>
        <row r="755">
          <cell r="E755" t="str">
            <v>b - Nh©n c«ng:(NC x1,21x1,064x1,46)</v>
          </cell>
          <cell r="F755" t="str">
            <v>m3</v>
          </cell>
          <cell r="G755">
            <v>1</v>
          </cell>
          <cell r="H755">
            <v>74004</v>
          </cell>
          <cell r="I755">
            <v>139102.5362496</v>
          </cell>
        </row>
        <row r="756">
          <cell r="E756" t="str">
            <v>c - M¸y thi c«ng: x1,07</v>
          </cell>
          <cell r="F756" t="str">
            <v>m3</v>
          </cell>
          <cell r="G756">
            <v>1</v>
          </cell>
          <cell r="H756">
            <v>50525</v>
          </cell>
          <cell r="I756">
            <v>54061.75</v>
          </cell>
        </row>
        <row r="757">
          <cell r="E757" t="str">
            <v>d - Céng chi phÝ trùc tiÕp</v>
          </cell>
          <cell r="H757" t="str">
            <v>A</v>
          </cell>
          <cell r="I757">
            <v>595144.79883969994</v>
          </cell>
        </row>
        <row r="758">
          <cell r="E758" t="str">
            <v>e - Chi phÝ chung (b x 66%)</v>
          </cell>
          <cell r="I758">
            <v>91807.673924736009</v>
          </cell>
        </row>
        <row r="759">
          <cell r="E759" t="str">
            <v>f - Céng ( d+e )</v>
          </cell>
          <cell r="H759" t="str">
            <v>B</v>
          </cell>
          <cell r="I759">
            <v>686952.47276443592</v>
          </cell>
        </row>
        <row r="760">
          <cell r="E760" t="str">
            <v>g -Thu nhËp chÞu thuÕ tÝnh tr­íc (Bx6%)</v>
          </cell>
          <cell r="I760">
            <v>41217.148365866153</v>
          </cell>
        </row>
        <row r="761">
          <cell r="E761" t="str">
            <v>Céng ®¬n gi¸ dù thÇu tr­íc thuÕ ( Z 1 )</v>
          </cell>
          <cell r="I761">
            <v>728169.62113030208</v>
          </cell>
        </row>
        <row r="762">
          <cell r="E762" t="str">
            <v>ThuÕ gi¸ trÞ gia t¨ng (VAT=5%)</v>
          </cell>
          <cell r="I762">
            <v>36408.481056515106</v>
          </cell>
        </row>
        <row r="763">
          <cell r="A763">
            <v>57</v>
          </cell>
          <cell r="E763" t="str">
            <v>§¬n gi¸ dù thÇu sau thuÕ ( Z2 ) = Z1 + VAT</v>
          </cell>
          <cell r="I763">
            <v>764578.10218681721</v>
          </cell>
        </row>
        <row r="764">
          <cell r="B764" t="str">
            <v>§ -</v>
          </cell>
          <cell r="C764">
            <v>58</v>
          </cell>
          <cell r="D764" t="str">
            <v>ia.2311</v>
          </cell>
          <cell r="E764" t="str">
            <v>Cèt thÐp dÇm Æ£10</v>
          </cell>
          <cell r="F764" t="str">
            <v>kg</v>
          </cell>
          <cell r="G764">
            <v>1</v>
          </cell>
        </row>
        <row r="765">
          <cell r="E765" t="str">
            <v>a - VËt liÖu</v>
          </cell>
        </row>
        <row r="766">
          <cell r="E766" t="str">
            <v>-ThÐp trßn</v>
          </cell>
          <cell r="F766" t="str">
            <v>kg</v>
          </cell>
          <cell r="G766">
            <v>1.0049999999999999</v>
          </cell>
          <cell r="H766">
            <v>5371.2</v>
          </cell>
          <cell r="I766">
            <v>5398.0559999999996</v>
          </cell>
        </row>
        <row r="767">
          <cell r="E767" t="str">
            <v>- D©y thÐp</v>
          </cell>
          <cell r="F767" t="str">
            <v>kg</v>
          </cell>
          <cell r="G767">
            <v>2.1420000000000002E-2</v>
          </cell>
          <cell r="H767">
            <v>6868.8</v>
          </cell>
          <cell r="I767">
            <v>147.12969600000002</v>
          </cell>
        </row>
        <row r="768">
          <cell r="E768" t="str">
            <v>b - Nh©n c«ng:(NC x1,21x1,064x1,46)</v>
          </cell>
          <cell r="F768" t="str">
            <v>kg</v>
          </cell>
          <cell r="G768">
            <v>1</v>
          </cell>
          <cell r="H768">
            <v>213.74299999999999</v>
          </cell>
          <cell r="I768">
            <v>401.76468036320006</v>
          </cell>
        </row>
        <row r="769">
          <cell r="E769" t="str">
            <v>c - M¸y thi c«ng: x1,07</v>
          </cell>
          <cell r="F769" t="str">
            <v>kg</v>
          </cell>
          <cell r="G769">
            <v>1</v>
          </cell>
          <cell r="H769">
            <v>15.916</v>
          </cell>
          <cell r="I769">
            <v>17.03012</v>
          </cell>
        </row>
        <row r="770">
          <cell r="E770" t="str">
            <v>d - Céng chi phÝ trùc tiÕp</v>
          </cell>
          <cell r="H770" t="str">
            <v>A</v>
          </cell>
          <cell r="I770">
            <v>5963.9804963631996</v>
          </cell>
        </row>
        <row r="771">
          <cell r="E771" t="str">
            <v>e - Chi phÝ chung (b x 66%)</v>
          </cell>
          <cell r="I771">
            <v>265.16468903971207</v>
          </cell>
        </row>
        <row r="772">
          <cell r="E772" t="str">
            <v>f -  Céng ( d+e )</v>
          </cell>
          <cell r="H772" t="str">
            <v>B</v>
          </cell>
          <cell r="I772">
            <v>6229.1451854029119</v>
          </cell>
        </row>
        <row r="773">
          <cell r="E773" t="str">
            <v>g -Thu nhËp chÞu thuÕ tÝnh tr­íc (Bx6%)</v>
          </cell>
          <cell r="I773">
            <v>373.74871112417469</v>
          </cell>
        </row>
        <row r="774">
          <cell r="E774" t="str">
            <v>Céng ®¬n gi¸ dù thÇu tr­íc thuÕ ( Z 1 )</v>
          </cell>
          <cell r="I774">
            <v>6602.8938965270863</v>
          </cell>
        </row>
        <row r="775">
          <cell r="E775" t="str">
            <v>ThuÕ gi¸ trÞ gia t¨ng (VAT=5%)</v>
          </cell>
          <cell r="I775">
            <v>330.14469482635434</v>
          </cell>
        </row>
        <row r="776">
          <cell r="A776">
            <v>58</v>
          </cell>
          <cell r="E776" t="str">
            <v>§¬n gi¸ dù thÇu sau thuÕ ( Z2 ) = Z1 + VAT</v>
          </cell>
          <cell r="I776">
            <v>6933.038591353441</v>
          </cell>
        </row>
        <row r="777">
          <cell r="B777" t="str">
            <v>§ -</v>
          </cell>
          <cell r="C777">
            <v>59</v>
          </cell>
          <cell r="D777" t="str">
            <v>ia.2321</v>
          </cell>
          <cell r="E777" t="str">
            <v>Cèt thÐp dÇm  Æ£18 A2</v>
          </cell>
          <cell r="F777" t="str">
            <v>kg</v>
          </cell>
          <cell r="G777">
            <v>1</v>
          </cell>
        </row>
        <row r="778">
          <cell r="E778" t="str">
            <v>a - VËt liÖu</v>
          </cell>
        </row>
        <row r="779">
          <cell r="E779" t="str">
            <v>- ThÐp trßn</v>
          </cell>
          <cell r="F779" t="str">
            <v>kg</v>
          </cell>
          <cell r="G779">
            <v>1.02</v>
          </cell>
          <cell r="H779">
            <v>4800</v>
          </cell>
          <cell r="I779">
            <v>4896</v>
          </cell>
        </row>
        <row r="780">
          <cell r="E780" t="str">
            <v>- D©y thÐp</v>
          </cell>
          <cell r="F780" t="str">
            <v>kg</v>
          </cell>
          <cell r="G780">
            <v>1.4279999999999999E-2</v>
          </cell>
          <cell r="H780">
            <v>6868.8</v>
          </cell>
          <cell r="I780">
            <v>98.086463999999992</v>
          </cell>
        </row>
        <row r="781">
          <cell r="E781" t="str">
            <v>- Que hµn</v>
          </cell>
          <cell r="F781" t="str">
            <v>kg</v>
          </cell>
          <cell r="G781">
            <v>4.7000000000000002E-3</v>
          </cell>
          <cell r="H781">
            <v>12000</v>
          </cell>
          <cell r="I781">
            <v>56.400000000000006</v>
          </cell>
        </row>
        <row r="782">
          <cell r="E782" t="str">
            <v>b - Nh©n c«ng:(NC x1,21x1,064x1,46)</v>
          </cell>
          <cell r="F782" t="str">
            <v>kg</v>
          </cell>
          <cell r="G782">
            <v>1</v>
          </cell>
          <cell r="H782">
            <v>132.46799999999999</v>
          </cell>
          <cell r="I782">
            <v>248.9951188032</v>
          </cell>
        </row>
        <row r="783">
          <cell r="E783" t="str">
            <v>c - M¸y thi c«ng: x1,07</v>
          </cell>
          <cell r="F783" t="str">
            <v>kg</v>
          </cell>
          <cell r="G783">
            <v>1</v>
          </cell>
          <cell r="H783">
            <v>100.35599999999999</v>
          </cell>
          <cell r="I783">
            <v>107.38092</v>
          </cell>
        </row>
        <row r="784">
          <cell r="E784" t="str">
            <v>d - Céng chi phÝ trùc tiÕp</v>
          </cell>
          <cell r="H784" t="str">
            <v>A</v>
          </cell>
          <cell r="I784">
            <v>5406.8625028031993</v>
          </cell>
        </row>
        <row r="785">
          <cell r="E785" t="str">
            <v>e - Chi phÝ chung (b x 66%)</v>
          </cell>
          <cell r="I785">
            <v>164.336778410112</v>
          </cell>
        </row>
        <row r="786">
          <cell r="E786" t="str">
            <v>f -  Céng ( d+e )</v>
          </cell>
          <cell r="H786" t="str">
            <v>B</v>
          </cell>
          <cell r="I786">
            <v>5571.1992812133112</v>
          </cell>
        </row>
        <row r="787">
          <cell r="E787" t="str">
            <v>g -Thu nhËp chÞu thuÕ tÝnh tr­íc (Bx6%)</v>
          </cell>
          <cell r="I787">
            <v>334.27195687279868</v>
          </cell>
        </row>
        <row r="788">
          <cell r="E788" t="str">
            <v>Céng ®¬n gi¸ dù thÇu tr­íc thuÕ ( Z 1 )</v>
          </cell>
          <cell r="I788">
            <v>5905.4712380861101</v>
          </cell>
        </row>
        <row r="789">
          <cell r="E789" t="str">
            <v>ThuÕ gi¸ trÞ gia t¨ng (VAT=5%)</v>
          </cell>
          <cell r="I789">
            <v>295.2735619043055</v>
          </cell>
        </row>
        <row r="790">
          <cell r="A790">
            <v>59</v>
          </cell>
          <cell r="E790" t="str">
            <v>§¬n gi¸ dù thÇu sau thuÕ ( Z2 ) = Z1 + VAT</v>
          </cell>
          <cell r="I790">
            <v>6200.7447999904152</v>
          </cell>
        </row>
        <row r="791">
          <cell r="B791" t="str">
            <v>§ -</v>
          </cell>
          <cell r="C791">
            <v>60</v>
          </cell>
          <cell r="D791" t="str">
            <v>KA.2210</v>
          </cell>
          <cell r="E791" t="str">
            <v>V¸n khu«n dÇm mò</v>
          </cell>
          <cell r="F791" t="str">
            <v>m2</v>
          </cell>
          <cell r="G791">
            <v>1</v>
          </cell>
        </row>
        <row r="792">
          <cell r="E792" t="str">
            <v>a - VËt liÖu</v>
          </cell>
        </row>
        <row r="793">
          <cell r="E793" t="str">
            <v xml:space="preserve">- Gç v¸n </v>
          </cell>
          <cell r="F793" t="str">
            <v>m3</v>
          </cell>
          <cell r="G793">
            <v>8.3000000000000001E-4</v>
          </cell>
          <cell r="H793">
            <v>1418400</v>
          </cell>
          <cell r="I793">
            <v>1177.2719999999999</v>
          </cell>
        </row>
        <row r="794">
          <cell r="E794" t="str">
            <v>- Gç ®µ nÑp</v>
          </cell>
          <cell r="F794" t="str">
            <v>m3</v>
          </cell>
          <cell r="G794">
            <v>2.0999999999999999E-3</v>
          </cell>
          <cell r="H794">
            <v>1418400</v>
          </cell>
          <cell r="I794">
            <v>2978.64</v>
          </cell>
        </row>
        <row r="795">
          <cell r="E795" t="str">
            <v>- Gç chèng</v>
          </cell>
          <cell r="F795" t="str">
            <v>m3</v>
          </cell>
          <cell r="G795">
            <v>4.9699999999999994E-2</v>
          </cell>
          <cell r="H795">
            <v>1418400</v>
          </cell>
          <cell r="I795">
            <v>70494.48</v>
          </cell>
        </row>
        <row r="796">
          <cell r="E796" t="str">
            <v>- §inh</v>
          </cell>
          <cell r="F796" t="str">
            <v>kg</v>
          </cell>
          <cell r="G796">
            <v>0.3</v>
          </cell>
          <cell r="H796">
            <v>8400</v>
          </cell>
          <cell r="I796">
            <v>2520</v>
          </cell>
        </row>
        <row r="797">
          <cell r="E797" t="str">
            <v>- VËt liÖu kh¸c</v>
          </cell>
          <cell r="F797" t="str">
            <v>%</v>
          </cell>
          <cell r="G797">
            <v>0.01</v>
          </cell>
          <cell r="I797">
            <v>771.70391999999993</v>
          </cell>
        </row>
        <row r="798">
          <cell r="E798" t="str">
            <v>b - Nh©n c«ng:(NC x1,21x1,064x1,46)</v>
          </cell>
          <cell r="F798" t="str">
            <v>m2</v>
          </cell>
          <cell r="G798">
            <v>1</v>
          </cell>
          <cell r="H798">
            <v>4760.1000000000004</v>
          </cell>
          <cell r="I798">
            <v>8947.3809902400008</v>
          </cell>
        </row>
        <row r="799">
          <cell r="E799" t="str">
            <v>c - M¸y thi c«ng: x1,07</v>
          </cell>
          <cell r="F799" t="str">
            <v>m2</v>
          </cell>
          <cell r="G799">
            <v>1</v>
          </cell>
          <cell r="I799">
            <v>0</v>
          </cell>
        </row>
        <row r="800">
          <cell r="E800" t="str">
            <v>d - Céng chi phÝ trùc tiÕp</v>
          </cell>
          <cell r="H800" t="str">
            <v>A</v>
          </cell>
          <cell r="I800">
            <v>86889.476910239988</v>
          </cell>
        </row>
        <row r="801">
          <cell r="E801" t="str">
            <v>e - Chi phÝ chung (b x 66%)</v>
          </cell>
          <cell r="I801">
            <v>5905.2714535584009</v>
          </cell>
        </row>
        <row r="802">
          <cell r="E802" t="str">
            <v>f -  Céng ( d+e )</v>
          </cell>
          <cell r="H802" t="str">
            <v>B</v>
          </cell>
          <cell r="I802">
            <v>92794.748363798382</v>
          </cell>
        </row>
        <row r="803">
          <cell r="E803" t="str">
            <v>g -Thu nhËp chÞu thuÕ tÝnh tr­íc (Bx6%)</v>
          </cell>
          <cell r="I803">
            <v>5567.6849018279026</v>
          </cell>
        </row>
        <row r="804">
          <cell r="E804" t="str">
            <v>Céng ®¬n gi¸ dù thÇu tr­íc thuÕ ( Z 1 )</v>
          </cell>
          <cell r="I804">
            <v>98362.433265626285</v>
          </cell>
        </row>
        <row r="805">
          <cell r="E805" t="str">
            <v>ThuÕ gi¸ trÞ gia t¨ng (VAT=5%)</v>
          </cell>
          <cell r="I805">
            <v>4918.1216632813148</v>
          </cell>
        </row>
        <row r="806">
          <cell r="A806">
            <v>60</v>
          </cell>
          <cell r="E806" t="str">
            <v>§¬n gi¸ dù thÇu sau thuÕ ( Z2 ) = Z1 + VAT</v>
          </cell>
          <cell r="I806">
            <v>103280.5549289076</v>
          </cell>
        </row>
        <row r="807">
          <cell r="B807" t="str">
            <v>§ -</v>
          </cell>
          <cell r="C807">
            <v>61</v>
          </cell>
          <cell r="D807" t="str">
            <v>hg.7430</v>
          </cell>
          <cell r="E807" t="str">
            <v>Bªt«ng dÇm b¶n M300 ®¸ 1x2</v>
          </cell>
          <cell r="F807" t="str">
            <v>m3</v>
          </cell>
          <cell r="G807">
            <v>1</v>
          </cell>
        </row>
        <row r="808">
          <cell r="E808" t="str">
            <v>a - VËt liÖu</v>
          </cell>
        </row>
        <row r="809">
          <cell r="E809" t="str">
            <v>- V÷a</v>
          </cell>
          <cell r="F809" t="str">
            <v>m3</v>
          </cell>
          <cell r="G809">
            <v>1.0149999999999999</v>
          </cell>
          <cell r="H809">
            <v>462650.542464</v>
          </cell>
          <cell r="I809">
            <v>469590.30060095998</v>
          </cell>
        </row>
        <row r="810">
          <cell r="E810" t="str">
            <v>- VËt liÖu kh¸c</v>
          </cell>
          <cell r="F810" t="str">
            <v>%</v>
          </cell>
          <cell r="G810">
            <v>5.0000000000000001E-3</v>
          </cell>
          <cell r="I810">
            <v>2347.9515030048001</v>
          </cell>
        </row>
        <row r="811">
          <cell r="E811" t="str">
            <v>b - Nh©n c«ng:(NC x1,21x1,064x1,46)</v>
          </cell>
          <cell r="F811" t="str">
            <v>m3</v>
          </cell>
          <cell r="G811">
            <v>1</v>
          </cell>
          <cell r="H811">
            <v>68998</v>
          </cell>
          <cell r="I811">
            <v>129692.94627520001</v>
          </cell>
        </row>
        <row r="812">
          <cell r="E812" t="str">
            <v>c - M¸y thi c«ng: x1,07</v>
          </cell>
          <cell r="F812" t="str">
            <v>m3</v>
          </cell>
          <cell r="G812">
            <v>1</v>
          </cell>
          <cell r="H812">
            <v>35820</v>
          </cell>
          <cell r="I812">
            <v>38327.4</v>
          </cell>
        </row>
        <row r="813">
          <cell r="E813" t="str">
            <v>d - Céng chi phÝ trùc tiÕp</v>
          </cell>
          <cell r="H813" t="str">
            <v>A</v>
          </cell>
          <cell r="I813">
            <v>639958.59837916482</v>
          </cell>
        </row>
        <row r="814">
          <cell r="E814" t="str">
            <v>e - Chi phÝ chung (b x 66%)</v>
          </cell>
          <cell r="I814">
            <v>85597.344541632017</v>
          </cell>
        </row>
        <row r="815">
          <cell r="E815" t="str">
            <v>f - Céng ( d+e )</v>
          </cell>
          <cell r="H815" t="str">
            <v>B</v>
          </cell>
          <cell r="I815">
            <v>725555.94292079681</v>
          </cell>
        </row>
        <row r="816">
          <cell r="E816" t="str">
            <v>g -Thu nhËp chÞu thuÕ tÝnh tr­íc (Bx6%)</v>
          </cell>
          <cell r="I816">
            <v>43533.35657524781</v>
          </cell>
        </row>
        <row r="817">
          <cell r="E817" t="str">
            <v>Céng ®¬n gi¸ dù thÇu tr­íc thuÕ ( Z 1 )</v>
          </cell>
          <cell r="I817">
            <v>769089.29949604464</v>
          </cell>
        </row>
        <row r="818">
          <cell r="E818" t="str">
            <v>ThuÕ gi¸ trÞ gia t¨ng (VAT=5%)</v>
          </cell>
          <cell r="I818">
            <v>38454.464974802235</v>
          </cell>
        </row>
        <row r="819">
          <cell r="A819">
            <v>61</v>
          </cell>
          <cell r="E819" t="str">
            <v>§¬n gi¸ dù thÇu sau thuÕ ( Z2 ) = Z1 + VAT</v>
          </cell>
          <cell r="I819">
            <v>807543.76447084686</v>
          </cell>
        </row>
        <row r="820">
          <cell r="B820" t="str">
            <v>§ -</v>
          </cell>
          <cell r="C820">
            <v>62</v>
          </cell>
          <cell r="D820" t="str">
            <v>ha.3115</v>
          </cell>
          <cell r="E820" t="str">
            <v>Bªt«ng M300 ®¸ 1x2 mèi nèi dÇm</v>
          </cell>
          <cell r="F820" t="str">
            <v>m3</v>
          </cell>
          <cell r="G820">
            <v>1</v>
          </cell>
        </row>
        <row r="821">
          <cell r="E821" t="str">
            <v>a - VËt liÖu</v>
          </cell>
        </row>
        <row r="822">
          <cell r="E822" t="str">
            <v>- V÷a</v>
          </cell>
          <cell r="F822" t="str">
            <v>m3</v>
          </cell>
          <cell r="G822">
            <v>1.0249999999999999</v>
          </cell>
          <cell r="H822">
            <v>462650.542464</v>
          </cell>
          <cell r="I822">
            <v>474216.80602559994</v>
          </cell>
        </row>
        <row r="823">
          <cell r="E823" t="str">
            <v>- VËt liÖu kh¸c</v>
          </cell>
          <cell r="F823" t="str">
            <v>%</v>
          </cell>
          <cell r="G823">
            <v>0.01</v>
          </cell>
          <cell r="I823">
            <v>4742.168060256</v>
          </cell>
        </row>
        <row r="824">
          <cell r="E824" t="str">
            <v>b - Nh©n c«ng:(NC x1,21x1,064x1,46)</v>
          </cell>
          <cell r="F824" t="str">
            <v>m3</v>
          </cell>
          <cell r="G824">
            <v>1</v>
          </cell>
          <cell r="H824">
            <v>46177</v>
          </cell>
          <cell r="I824">
            <v>86797.170644800004</v>
          </cell>
        </row>
        <row r="825">
          <cell r="E825" t="str">
            <v>c - M¸y thi c«ng: x1,07</v>
          </cell>
          <cell r="F825" t="str">
            <v>m3</v>
          </cell>
          <cell r="G825">
            <v>1</v>
          </cell>
          <cell r="H825">
            <v>21882</v>
          </cell>
          <cell r="I825">
            <v>23413.74</v>
          </cell>
        </row>
        <row r="826">
          <cell r="E826" t="str">
            <v>d - Céng chi phÝ trùc tiÕp</v>
          </cell>
          <cell r="H826" t="str">
            <v>A</v>
          </cell>
          <cell r="I826">
            <v>589169.88473065593</v>
          </cell>
        </row>
        <row r="827">
          <cell r="E827" t="str">
            <v>e - Chi phÝ chung (b x 66%)</v>
          </cell>
          <cell r="I827">
            <v>57286.132625568003</v>
          </cell>
        </row>
        <row r="828">
          <cell r="E828" t="str">
            <v>f - Céng ( d+e )</v>
          </cell>
          <cell r="H828" t="str">
            <v>B</v>
          </cell>
          <cell r="I828">
            <v>646456.01735622389</v>
          </cell>
        </row>
        <row r="829">
          <cell r="E829" t="str">
            <v>g -Thu nhËp chÞu thuÕ tÝnh tr­íc (Bx6%)</v>
          </cell>
          <cell r="I829">
            <v>38787.361041373435</v>
          </cell>
        </row>
        <row r="830">
          <cell r="E830" t="str">
            <v>Céng ®¬n gi¸ dù thÇu tr­íc thuÕ ( Z 1 )</v>
          </cell>
          <cell r="I830">
            <v>685243.37839759735</v>
          </cell>
        </row>
        <row r="831">
          <cell r="E831" t="str">
            <v>ThuÕ gi¸ trÞ gia t¨ng (VAT=5%)</v>
          </cell>
          <cell r="I831">
            <v>34262.16891987987</v>
          </cell>
        </row>
        <row r="832">
          <cell r="A832">
            <v>62</v>
          </cell>
          <cell r="E832" t="str">
            <v>§¬n gi¸ dù thÇu sau thuÕ ( Z2 ) = Z1 + VAT</v>
          </cell>
          <cell r="I832">
            <v>719505.54731747718</v>
          </cell>
        </row>
        <row r="833">
          <cell r="B833" t="str">
            <v>§ -</v>
          </cell>
          <cell r="C833">
            <v>63</v>
          </cell>
          <cell r="D833" t="str">
            <v>EC.4414</v>
          </cell>
          <cell r="E833" t="str">
            <v>MÆt ®­¬ng thÊm nhËp nhùa t/c 8kg/m2 dµy 8cm</v>
          </cell>
          <cell r="F833" t="str">
            <v>m2</v>
          </cell>
          <cell r="G833">
            <v>1</v>
          </cell>
        </row>
        <row r="834">
          <cell r="E834" t="str">
            <v>a - VËt liÖu</v>
          </cell>
        </row>
        <row r="835">
          <cell r="E835" t="str">
            <v>- §¸ 4x6 T/C</v>
          </cell>
          <cell r="F835" t="str">
            <v>m3</v>
          </cell>
          <cell r="G835">
            <v>0.1056</v>
          </cell>
          <cell r="H835">
            <v>65363.55</v>
          </cell>
          <cell r="I835">
            <v>6902.3908799999999</v>
          </cell>
        </row>
        <row r="836">
          <cell r="E836" t="str">
            <v>- §¸ 1x2</v>
          </cell>
          <cell r="F836" t="str">
            <v>m3</v>
          </cell>
          <cell r="G836">
            <v>0.02</v>
          </cell>
          <cell r="H836">
            <v>76818</v>
          </cell>
          <cell r="I836">
            <v>1536.3600000000001</v>
          </cell>
        </row>
        <row r="837">
          <cell r="E837" t="str">
            <v>- §¸ 0,5x1</v>
          </cell>
          <cell r="F837" t="str">
            <v>m3</v>
          </cell>
          <cell r="G837">
            <v>2.2000000000000002E-2</v>
          </cell>
          <cell r="H837">
            <v>77040.772199999992</v>
          </cell>
          <cell r="I837">
            <v>1694.8969884000001</v>
          </cell>
        </row>
        <row r="838">
          <cell r="E838" t="str">
            <v>- Nhùa ®­êng</v>
          </cell>
          <cell r="F838" t="str">
            <v>kg</v>
          </cell>
          <cell r="G838">
            <v>8.58</v>
          </cell>
          <cell r="H838">
            <v>4200</v>
          </cell>
          <cell r="I838">
            <v>36036</v>
          </cell>
        </row>
        <row r="839">
          <cell r="E839" t="str">
            <v>- Cñi</v>
          </cell>
          <cell r="F839" t="str">
            <v>kg</v>
          </cell>
          <cell r="G839">
            <v>6.4</v>
          </cell>
          <cell r="H839">
            <v>600</v>
          </cell>
          <cell r="I839">
            <v>3840</v>
          </cell>
        </row>
        <row r="840">
          <cell r="E840" t="str">
            <v>b - Nh©n c«ng:(NC x1,21x1,064x1,46)</v>
          </cell>
          <cell r="F840" t="str">
            <v>m2</v>
          </cell>
          <cell r="G840">
            <v>1</v>
          </cell>
          <cell r="H840">
            <v>1893.77</v>
          </cell>
          <cell r="I840">
            <v>3559.6482632480001</v>
          </cell>
        </row>
        <row r="841">
          <cell r="E841" t="str">
            <v>c - M¸y thi c«ng: x1,07</v>
          </cell>
          <cell r="F841" t="str">
            <v>m2</v>
          </cell>
          <cell r="G841">
            <v>1</v>
          </cell>
          <cell r="H841">
            <v>3286.7</v>
          </cell>
          <cell r="I841">
            <v>3516.7690000000002</v>
          </cell>
        </row>
        <row r="842">
          <cell r="E842" t="str">
            <v>d - Céng chi phÝ trùc tiÕp</v>
          </cell>
          <cell r="H842" t="str">
            <v>A</v>
          </cell>
          <cell r="I842">
            <v>57086.065131648007</v>
          </cell>
        </row>
        <row r="843">
          <cell r="E843" t="str">
            <v>e - Chi phÝ chung (b x 66%)</v>
          </cell>
          <cell r="I843">
            <v>2349.3678537436804</v>
          </cell>
        </row>
        <row r="844">
          <cell r="E844" t="str">
            <v>f - Céng ( d+e )</v>
          </cell>
          <cell r="H844" t="str">
            <v>B</v>
          </cell>
          <cell r="I844">
            <v>59435.432985391686</v>
          </cell>
        </row>
        <row r="845">
          <cell r="E845" t="str">
            <v>g -Thu nhËp chÞu thuÕ tÝnh tr­íc (Bx6%)</v>
          </cell>
          <cell r="I845">
            <v>3566.1259791235011</v>
          </cell>
        </row>
        <row r="846">
          <cell r="E846" t="str">
            <v>Céng ®¬n gi¸ dù thÇu tr­íc thuÕ ( Z 1 )</v>
          </cell>
          <cell r="I846">
            <v>63001.558964515185</v>
          </cell>
        </row>
        <row r="847">
          <cell r="E847" t="str">
            <v>ThuÕ gi¸ trÞ gia t¨ng (VAT=5%)</v>
          </cell>
          <cell r="I847">
            <v>3150.0779482257594</v>
          </cell>
        </row>
        <row r="848">
          <cell r="A848">
            <v>63</v>
          </cell>
          <cell r="E848" t="str">
            <v>§¬n gi¸ dù thÇu sau thuÕ ( Z2 ) = Z1 + VAT</v>
          </cell>
          <cell r="I848">
            <v>66151.636912740942</v>
          </cell>
        </row>
        <row r="849">
          <cell r="B849" t="str">
            <v>§ -</v>
          </cell>
          <cell r="C849">
            <v>64</v>
          </cell>
          <cell r="D849" t="str">
            <v>EB.2210</v>
          </cell>
          <cell r="E849" t="str">
            <v>Líp mãng ®¸ d¨m sái s¹n dµy 25cm</v>
          </cell>
          <cell r="F849" t="str">
            <v>m2</v>
          </cell>
          <cell r="G849">
            <v>1</v>
          </cell>
        </row>
        <row r="850">
          <cell r="E850" t="str">
            <v>a - VËt liÖu</v>
          </cell>
        </row>
        <row r="851">
          <cell r="E851" t="str">
            <v>- §¸ d¨m</v>
          </cell>
          <cell r="F851" t="str">
            <v>m3</v>
          </cell>
          <cell r="G851">
            <v>0.34499999999999997</v>
          </cell>
          <cell r="H851">
            <v>50091.3</v>
          </cell>
          <cell r="I851">
            <v>17281.498499999998</v>
          </cell>
        </row>
        <row r="852">
          <cell r="E852" t="str">
            <v>b - Nh©n c«ng:(NC x1,21x1,064x1,46)</v>
          </cell>
          <cell r="F852" t="str">
            <v>m2</v>
          </cell>
          <cell r="G852">
            <v>1</v>
          </cell>
          <cell r="H852">
            <v>155.58250000000001</v>
          </cell>
          <cell r="I852">
            <v>292.44257534800005</v>
          </cell>
        </row>
        <row r="853">
          <cell r="E853" t="str">
            <v>c - M¸y thi c«ng: x1,07</v>
          </cell>
          <cell r="F853" t="str">
            <v>m2</v>
          </cell>
          <cell r="G853">
            <v>1</v>
          </cell>
          <cell r="H853">
            <v>1997.0675000000001</v>
          </cell>
          <cell r="I853">
            <v>2136.8622250000003</v>
          </cell>
        </row>
        <row r="854">
          <cell r="E854" t="str">
            <v>d - Céng chi phÝ trùc tiÕp</v>
          </cell>
          <cell r="H854" t="str">
            <v>A</v>
          </cell>
          <cell r="I854">
            <v>19710.803300347998</v>
          </cell>
        </row>
        <row r="855">
          <cell r="E855" t="str">
            <v>e - Chi phÝ chung (b x 66%)</v>
          </cell>
          <cell r="I855">
            <v>193.01209972968005</v>
          </cell>
        </row>
        <row r="856">
          <cell r="E856" t="str">
            <v>f - Céng ( d+e )</v>
          </cell>
          <cell r="H856" t="str">
            <v>B</v>
          </cell>
          <cell r="I856">
            <v>19903.815400077678</v>
          </cell>
        </row>
        <row r="857">
          <cell r="E857" t="str">
            <v>g -Thu nhËp chÞu thuÕ tÝnh tr­íc (Bx6%)</v>
          </cell>
          <cell r="I857">
            <v>1194.2289240046607</v>
          </cell>
        </row>
        <row r="858">
          <cell r="E858" t="str">
            <v>Céng ®¬n gi¸ dù thÇu tr­íc thuÕ ( Z 1 )</v>
          </cell>
          <cell r="I858">
            <v>21098.044324082337</v>
          </cell>
        </row>
        <row r="859">
          <cell r="E859" t="str">
            <v>ThuÕ gi¸ trÞ gia t¨ng (VAT=5%)</v>
          </cell>
          <cell r="I859">
            <v>1054.9022162041169</v>
          </cell>
        </row>
        <row r="860">
          <cell r="A860">
            <v>64</v>
          </cell>
          <cell r="E860" t="str">
            <v>§¬n gi¸ dù thÇu sau thuÕ ( Z2 ) = Z1 + VAT</v>
          </cell>
          <cell r="I860">
            <v>22152.946540286455</v>
          </cell>
        </row>
        <row r="861">
          <cell r="B861" t="str">
            <v>§ -</v>
          </cell>
          <cell r="C861">
            <v>65</v>
          </cell>
          <cell r="D861" t="str">
            <v>ha.6220</v>
          </cell>
          <cell r="E861" t="str">
            <v>Bªt«ng ®¸ vØa M200 ®¸ 2x4</v>
          </cell>
          <cell r="F861" t="str">
            <v>m3</v>
          </cell>
          <cell r="G861">
            <v>1</v>
          </cell>
        </row>
        <row r="862">
          <cell r="E862" t="str">
            <v>a - VËt liÖu</v>
          </cell>
        </row>
        <row r="863">
          <cell r="E863" t="str">
            <v>- V÷a</v>
          </cell>
          <cell r="F863" t="str">
            <v>m3</v>
          </cell>
          <cell r="G863">
            <v>1.0249999999999999</v>
          </cell>
          <cell r="H863">
            <v>340332.55215</v>
          </cell>
          <cell r="I863">
            <v>348840.86595374998</v>
          </cell>
        </row>
        <row r="864">
          <cell r="E864" t="str">
            <v>- VËt liÖu kh¸c</v>
          </cell>
          <cell r="F864" t="str">
            <v>%</v>
          </cell>
          <cell r="G864">
            <v>0.04</v>
          </cell>
          <cell r="I864">
            <v>13953.634638149999</v>
          </cell>
        </row>
        <row r="865">
          <cell r="E865" t="str">
            <v>b - Nh©n c«ng:(NC x1,21x1,064x1,46)</v>
          </cell>
          <cell r="F865" t="str">
            <v>m3</v>
          </cell>
          <cell r="G865">
            <v>1</v>
          </cell>
          <cell r="H865">
            <v>58370</v>
          </cell>
          <cell r="I865">
            <v>109715.89428800001</v>
          </cell>
        </row>
        <row r="866">
          <cell r="E866" t="str">
            <v>c - M¸y thi c«ng: x1,07</v>
          </cell>
          <cell r="F866" t="str">
            <v>m3</v>
          </cell>
          <cell r="G866">
            <v>1</v>
          </cell>
          <cell r="H866">
            <v>11120</v>
          </cell>
          <cell r="I866">
            <v>11898.400000000001</v>
          </cell>
        </row>
        <row r="867">
          <cell r="E867" t="str">
            <v>d - Céng chi phÝ trùc tiÕp</v>
          </cell>
          <cell r="H867" t="str">
            <v>A</v>
          </cell>
          <cell r="I867">
            <v>484408.7948799</v>
          </cell>
        </row>
        <row r="868">
          <cell r="E868" t="str">
            <v>e - Chi phÝ chung (b x 66%)</v>
          </cell>
          <cell r="I868">
            <v>72412.490230080017</v>
          </cell>
        </row>
        <row r="869">
          <cell r="E869" t="str">
            <v>f - Céng ( d+e )</v>
          </cell>
          <cell r="H869" t="str">
            <v>B</v>
          </cell>
          <cell r="I869">
            <v>556821.28510998003</v>
          </cell>
        </row>
        <row r="870">
          <cell r="E870" t="str">
            <v>g -Thu nhËp chÞu thuÕ tÝnh tr­íc (Bx6%)</v>
          </cell>
          <cell r="I870">
            <v>33409.277106598798</v>
          </cell>
        </row>
        <row r="871">
          <cell r="E871" t="str">
            <v>Céng ®¬n gi¸ dù thÇu tr­íc thuÕ ( Z 1 )</v>
          </cell>
          <cell r="I871">
            <v>590230.56221657887</v>
          </cell>
        </row>
        <row r="872">
          <cell r="E872" t="str">
            <v>ThuÕ gi¸ trÞ gia t¨ng (VAT=5%)</v>
          </cell>
          <cell r="I872">
            <v>29511.528110828946</v>
          </cell>
        </row>
        <row r="873">
          <cell r="A873">
            <v>65</v>
          </cell>
          <cell r="E873" t="str">
            <v>§¬n gi¸ dù thÇu sau thuÕ ( Z2 ) = Z1 + VAT</v>
          </cell>
          <cell r="I873">
            <v>619742.09032740782</v>
          </cell>
        </row>
        <row r="874">
          <cell r="B874" t="str">
            <v>§ -</v>
          </cell>
          <cell r="C874">
            <v>66</v>
          </cell>
          <cell r="D874" t="str">
            <v>ia.2321</v>
          </cell>
          <cell r="E874" t="str">
            <v>Cèt thÐp gê ch¾n Æ16 A2</v>
          </cell>
          <cell r="F874" t="str">
            <v>kg</v>
          </cell>
          <cell r="G874">
            <v>1</v>
          </cell>
        </row>
        <row r="875">
          <cell r="E875" t="str">
            <v>a - VËt liÖu</v>
          </cell>
        </row>
        <row r="876">
          <cell r="E876" t="str">
            <v>- ThÐp trßn</v>
          </cell>
          <cell r="F876" t="str">
            <v>kg</v>
          </cell>
          <cell r="G876">
            <v>1.02</v>
          </cell>
          <cell r="H876">
            <v>4800</v>
          </cell>
          <cell r="I876">
            <v>4896</v>
          </cell>
        </row>
        <row r="877">
          <cell r="E877" t="str">
            <v>- D©y thÐp</v>
          </cell>
          <cell r="F877" t="str">
            <v>kg</v>
          </cell>
          <cell r="G877">
            <v>1.4279999999999999E-2</v>
          </cell>
          <cell r="H877">
            <v>6868.8</v>
          </cell>
          <cell r="I877">
            <v>98.086463999999992</v>
          </cell>
        </row>
        <row r="878">
          <cell r="E878" t="str">
            <v>- Que hµn</v>
          </cell>
          <cell r="F878" t="str">
            <v>kg</v>
          </cell>
          <cell r="G878">
            <v>4.7000000000000002E-3</v>
          </cell>
          <cell r="H878">
            <v>12000</v>
          </cell>
          <cell r="I878">
            <v>56.400000000000006</v>
          </cell>
        </row>
        <row r="879">
          <cell r="E879" t="str">
            <v>b - Nh©n c«ng:(NC x1,21x1,064x1,46)</v>
          </cell>
          <cell r="F879" t="str">
            <v>kg</v>
          </cell>
          <cell r="G879">
            <v>1</v>
          </cell>
          <cell r="H879">
            <v>132.46799999999999</v>
          </cell>
          <cell r="I879">
            <v>248.9951188032</v>
          </cell>
        </row>
        <row r="880">
          <cell r="E880" t="str">
            <v>c - M¸y thi c«ng: x1,07</v>
          </cell>
          <cell r="F880" t="str">
            <v>kg</v>
          </cell>
          <cell r="G880">
            <v>1</v>
          </cell>
          <cell r="H880">
            <v>100.35599999999999</v>
          </cell>
          <cell r="I880">
            <v>107.38092</v>
          </cell>
        </row>
        <row r="881">
          <cell r="E881" t="str">
            <v>d - Céng chi phÝ trùc tiÕp</v>
          </cell>
          <cell r="H881" t="str">
            <v>A</v>
          </cell>
          <cell r="I881">
            <v>5406.8625028031993</v>
          </cell>
        </row>
        <row r="882">
          <cell r="E882" t="str">
            <v>e - Chi phÝ chung (b x 66%)</v>
          </cell>
          <cell r="I882">
            <v>164.336778410112</v>
          </cell>
        </row>
        <row r="883">
          <cell r="E883" t="str">
            <v>f -  Céng ( d+e )</v>
          </cell>
          <cell r="H883" t="str">
            <v>B</v>
          </cell>
          <cell r="I883">
            <v>5571.1992812133112</v>
          </cell>
        </row>
        <row r="884">
          <cell r="E884" t="str">
            <v>g -Thu nhËp chÞu thuÕ tÝnh tr­íc (Bx6%)</v>
          </cell>
          <cell r="I884">
            <v>334.27195687279868</v>
          </cell>
        </row>
        <row r="885">
          <cell r="E885" t="str">
            <v>Céng ®¬n gi¸ dù thÇu tr­íc thuÕ ( Z 1 )</v>
          </cell>
          <cell r="I885">
            <v>5905.4712380861101</v>
          </cell>
        </row>
        <row r="886">
          <cell r="E886" t="str">
            <v>ThuÕ gi¸ trÞ gia t¨ng (VAT=5%)</v>
          </cell>
          <cell r="I886">
            <v>295.2735619043055</v>
          </cell>
        </row>
        <row r="887">
          <cell r="A887">
            <v>66</v>
          </cell>
          <cell r="E887" t="str">
            <v>§¬n gi¸ dù thÇu sau thuÕ ( Z2 ) = Z1 + VAT</v>
          </cell>
          <cell r="I887">
            <v>6200.7447999904152</v>
          </cell>
        </row>
        <row r="888">
          <cell r="B888" t="str">
            <v>§ -</v>
          </cell>
          <cell r="C888">
            <v>67</v>
          </cell>
          <cell r="D888" t="str">
            <v>GA.5215</v>
          </cell>
          <cell r="E888" t="str">
            <v>§¸ héc xÕp khan miÕt m¹ch v÷a XM M100 s©n cèng</v>
          </cell>
          <cell r="F888" t="str">
            <v>m3</v>
          </cell>
          <cell r="G888">
            <v>1</v>
          </cell>
        </row>
        <row r="889">
          <cell r="E889" t="str">
            <v>a - VËt liÖu</v>
          </cell>
        </row>
        <row r="890">
          <cell r="E890" t="str">
            <v xml:space="preserve"> - §¸ héc </v>
          </cell>
          <cell r="F890" t="str">
            <v>m3</v>
          </cell>
          <cell r="G890">
            <v>1.2</v>
          </cell>
          <cell r="H890">
            <v>47727.75</v>
          </cell>
          <cell r="I890">
            <v>57273.299999999996</v>
          </cell>
        </row>
        <row r="891">
          <cell r="E891" t="str">
            <v xml:space="preserve"> - §¸ d¨m 4 x 6 </v>
          </cell>
          <cell r="F891" t="str">
            <v>m3</v>
          </cell>
          <cell r="G891">
            <v>6.0999999999999999E-2</v>
          </cell>
          <cell r="H891">
            <v>65363.55</v>
          </cell>
          <cell r="I891">
            <v>3987.1765500000001</v>
          </cell>
        </row>
        <row r="892">
          <cell r="E892" t="str">
            <v>- V÷a XM M100</v>
          </cell>
          <cell r="F892" t="str">
            <v>m3</v>
          </cell>
          <cell r="G892">
            <v>6.7000000000000002E-3</v>
          </cell>
          <cell r="H892">
            <v>375607.98097200005</v>
          </cell>
          <cell r="I892">
            <v>2516.5734725124003</v>
          </cell>
        </row>
        <row r="893">
          <cell r="E893" t="str">
            <v>b - Nh©n c«ng:(NC x1,21x1,064x1,46)</v>
          </cell>
          <cell r="F893" t="str">
            <v>m3</v>
          </cell>
          <cell r="G893">
            <v>1</v>
          </cell>
          <cell r="H893">
            <v>20105</v>
          </cell>
          <cell r="I893">
            <v>37790.612552000006</v>
          </cell>
        </row>
        <row r="894">
          <cell r="E894" t="str">
            <v>c - M¸y thi c«ng: x1,07</v>
          </cell>
          <cell r="F894" t="str">
            <v>m3</v>
          </cell>
          <cell r="G894">
            <v>1</v>
          </cell>
          <cell r="I894">
            <v>0</v>
          </cell>
        </row>
        <row r="895">
          <cell r="E895" t="str">
            <v>d - Céng chi phÝ trùc tiÕp</v>
          </cell>
          <cell r="H895" t="str">
            <v>A</v>
          </cell>
          <cell r="I895">
            <v>101567.66257451239</v>
          </cell>
        </row>
        <row r="896">
          <cell r="E896" t="str">
            <v>e - Chi phÝ chung (b x 66%)</v>
          </cell>
          <cell r="I896">
            <v>24941.804284320006</v>
          </cell>
        </row>
        <row r="897">
          <cell r="E897" t="str">
            <v>f - Céng ( d+e )</v>
          </cell>
          <cell r="H897" t="str">
            <v>B</v>
          </cell>
          <cell r="I897">
            <v>126509.4668588324</v>
          </cell>
        </row>
        <row r="898">
          <cell r="E898" t="str">
            <v>g -Thu nhËp chÞu thuÕ tÝnh tr­íc (Bx6%)</v>
          </cell>
          <cell r="I898">
            <v>7590.5680115299438</v>
          </cell>
        </row>
        <row r="899">
          <cell r="E899" t="str">
            <v>Céng ®¬n gi¸ dù thÇu tr­íc thuÕ ( Z 1 )</v>
          </cell>
          <cell r="I899">
            <v>134100.03487036235</v>
          </cell>
        </row>
        <row r="900">
          <cell r="E900" t="str">
            <v>ThuÕ gi¸ trÞ gia t¨ng (VAT=5%)</v>
          </cell>
          <cell r="I900">
            <v>6705.001743518118</v>
          </cell>
        </row>
        <row r="901">
          <cell r="A901">
            <v>67</v>
          </cell>
          <cell r="E901" t="str">
            <v>§¬n gi¸ dù thÇu sau thuÕ ( Z2 ) = Z1 + VAT</v>
          </cell>
          <cell r="I901">
            <v>140805.03661388045</v>
          </cell>
        </row>
        <row r="902">
          <cell r="B902" t="str">
            <v>§ -</v>
          </cell>
          <cell r="C902">
            <v>68</v>
          </cell>
          <cell r="D902" t="str">
            <v>GA.5225</v>
          </cell>
          <cell r="E902" t="str">
            <v>§¸ héc xÕp khan miÕt m¹ch v÷a XM M100 m¸i taluy</v>
          </cell>
          <cell r="F902" t="str">
            <v>m3</v>
          </cell>
          <cell r="G902">
            <v>1</v>
          </cell>
        </row>
        <row r="903">
          <cell r="E903" t="str">
            <v>a - VËt liÖu</v>
          </cell>
        </row>
        <row r="904">
          <cell r="E904" t="str">
            <v xml:space="preserve"> - §¸ héc </v>
          </cell>
          <cell r="F904" t="str">
            <v>m3</v>
          </cell>
          <cell r="G904">
            <v>1.2</v>
          </cell>
          <cell r="H904">
            <v>47727.75</v>
          </cell>
          <cell r="I904">
            <v>57273.299999999996</v>
          </cell>
        </row>
        <row r="905">
          <cell r="E905" t="str">
            <v xml:space="preserve"> - §¸ d¨m 4 x 6 </v>
          </cell>
          <cell r="F905" t="str">
            <v>m3</v>
          </cell>
          <cell r="G905">
            <v>6.0999999999999999E-2</v>
          </cell>
          <cell r="H905">
            <v>65363.55</v>
          </cell>
          <cell r="I905">
            <v>3987.1765500000001</v>
          </cell>
        </row>
        <row r="906">
          <cell r="E906" t="str">
            <v>- V÷a XM M100</v>
          </cell>
          <cell r="F906" t="str">
            <v>m3</v>
          </cell>
          <cell r="G906">
            <v>6.7000000000000004E-2</v>
          </cell>
          <cell r="H906">
            <v>375607.98097200005</v>
          </cell>
          <cell r="I906">
            <v>25165.734725124006</v>
          </cell>
        </row>
        <row r="907">
          <cell r="E907" t="str">
            <v>b - Nh©n c«ng:(NC x1,21x1,064x1,46)</v>
          </cell>
          <cell r="F907" t="str">
            <v>m3</v>
          </cell>
          <cell r="G907">
            <v>1</v>
          </cell>
          <cell r="H907">
            <v>22699</v>
          </cell>
          <cell r="I907">
            <v>42666.456817600003</v>
          </cell>
        </row>
        <row r="908">
          <cell r="E908" t="str">
            <v>c - M¸y thi c«ng: x1,07</v>
          </cell>
          <cell r="F908" t="str">
            <v>m3</v>
          </cell>
          <cell r="G908">
            <v>1</v>
          </cell>
          <cell r="I908">
            <v>0</v>
          </cell>
        </row>
        <row r="909">
          <cell r="E909" t="str">
            <v>d - Céng chi phÝ trùc tiÕp</v>
          </cell>
          <cell r="H909" t="str">
            <v>A</v>
          </cell>
          <cell r="I909">
            <v>129092.66809272399</v>
          </cell>
        </row>
        <row r="910">
          <cell r="E910" t="str">
            <v>e - Chi phÝ chung (b x 66%)</v>
          </cell>
          <cell r="I910">
            <v>28159.861499616003</v>
          </cell>
        </row>
        <row r="911">
          <cell r="E911" t="str">
            <v>f - Céng ( d+e )</v>
          </cell>
          <cell r="H911" t="str">
            <v>B</v>
          </cell>
          <cell r="I911">
            <v>157252.52959234</v>
          </cell>
        </row>
        <row r="912">
          <cell r="E912" t="str">
            <v>g -Thu nhËp chÞu thuÕ tÝnh tr­íc (Bx6%)</v>
          </cell>
          <cell r="I912">
            <v>9435.1517755404002</v>
          </cell>
        </row>
        <row r="913">
          <cell r="E913" t="str">
            <v>Céng ®¬n gi¸ dù thÇu tr­íc thuÕ ( Z 1 )</v>
          </cell>
          <cell r="I913">
            <v>166687.6813678804</v>
          </cell>
        </row>
        <row r="914">
          <cell r="E914" t="str">
            <v>ThuÕ gi¸ trÞ gia t¨ng (VAT=5%)</v>
          </cell>
          <cell r="I914">
            <v>8334.3840683940198</v>
          </cell>
        </row>
        <row r="915">
          <cell r="A915">
            <v>68</v>
          </cell>
          <cell r="E915" t="str">
            <v>§¬n gi¸ dù thÇu sau thuÕ ( Z2 ) = Z1 + VAT</v>
          </cell>
          <cell r="I915">
            <v>175022.06543627442</v>
          </cell>
        </row>
        <row r="916">
          <cell r="B916" t="str">
            <v>§ -</v>
          </cell>
          <cell r="C916">
            <v>69</v>
          </cell>
          <cell r="D916" t="str">
            <v>GA.5235</v>
          </cell>
          <cell r="E916" t="str">
            <v>§¸ héc xÕp khan miÕt m¹ch v÷a XM M100 tø nãn</v>
          </cell>
          <cell r="F916" t="str">
            <v>m3</v>
          </cell>
          <cell r="G916">
            <v>1</v>
          </cell>
        </row>
        <row r="917">
          <cell r="E917" t="str">
            <v>a - VËt liÖu</v>
          </cell>
        </row>
        <row r="918">
          <cell r="E918" t="str">
            <v xml:space="preserve"> - §¸ héc </v>
          </cell>
          <cell r="F918" t="str">
            <v>m3</v>
          </cell>
          <cell r="G918">
            <v>1.22</v>
          </cell>
          <cell r="H918">
            <v>47727.75</v>
          </cell>
          <cell r="I918">
            <v>58227.854999999996</v>
          </cell>
        </row>
        <row r="919">
          <cell r="E919" t="str">
            <v xml:space="preserve"> - §¸ d¨m 4 x 6 </v>
          </cell>
          <cell r="F919" t="str">
            <v>m3</v>
          </cell>
          <cell r="G919">
            <v>6.0999999999999999E-2</v>
          </cell>
          <cell r="H919">
            <v>65363.55</v>
          </cell>
          <cell r="I919">
            <v>3987.1765500000001</v>
          </cell>
        </row>
        <row r="920">
          <cell r="E920" t="str">
            <v>- D©y thÐp</v>
          </cell>
          <cell r="F920" t="str">
            <v>kg</v>
          </cell>
          <cell r="G920">
            <v>0.51</v>
          </cell>
          <cell r="H920">
            <v>6868.8</v>
          </cell>
          <cell r="I920">
            <v>3503.0880000000002</v>
          </cell>
        </row>
        <row r="921">
          <cell r="E921" t="str">
            <v>- V÷a XM M100</v>
          </cell>
          <cell r="F921" t="str">
            <v>m3</v>
          </cell>
          <cell r="G921">
            <v>6.7000000000000002E-3</v>
          </cell>
          <cell r="H921">
            <v>375607.98097200005</v>
          </cell>
          <cell r="I921">
            <v>2516.5734725124003</v>
          </cell>
        </row>
        <row r="922">
          <cell r="E922" t="str">
            <v>b - Nh©n c«ng:(NC x1,21x1,064x1,46)</v>
          </cell>
          <cell r="F922" t="str">
            <v>m3</v>
          </cell>
          <cell r="G922">
            <v>1</v>
          </cell>
          <cell r="H922">
            <v>26072</v>
          </cell>
          <cell r="I922">
            <v>49006.558092800005</v>
          </cell>
        </row>
        <row r="923">
          <cell r="E923" t="str">
            <v>c - M¸y thi c«ng: x1,07</v>
          </cell>
          <cell r="F923" t="str">
            <v>m3</v>
          </cell>
          <cell r="G923">
            <v>1</v>
          </cell>
          <cell r="I923">
            <v>0</v>
          </cell>
        </row>
        <row r="924">
          <cell r="E924" t="str">
            <v>d - Céng chi phÝ trùc tiÕp</v>
          </cell>
          <cell r="H924" t="str">
            <v>A</v>
          </cell>
          <cell r="I924">
            <v>117241.25111531242</v>
          </cell>
        </row>
        <row r="925">
          <cell r="E925" t="str">
            <v>e - Chi phÝ chung (b x 66%)</v>
          </cell>
          <cell r="I925">
            <v>32344.328341248005</v>
          </cell>
        </row>
        <row r="926">
          <cell r="E926" t="str">
            <v>f - Céng ( d+e )</v>
          </cell>
          <cell r="H926" t="str">
            <v>B</v>
          </cell>
          <cell r="I926">
            <v>149585.57945656043</v>
          </cell>
        </row>
        <row r="927">
          <cell r="E927" t="str">
            <v>g -Thu nhËp chÞu thuÕ tÝnh tr­íc (Bx6%)</v>
          </cell>
          <cell r="I927">
            <v>8975.1347673936252</v>
          </cell>
        </row>
        <row r="928">
          <cell r="E928" t="str">
            <v>Céng ®¬n gi¸ dù thÇu tr­íc thuÕ ( Z 1 )</v>
          </cell>
          <cell r="I928">
            <v>158560.71422395407</v>
          </cell>
        </row>
        <row r="929">
          <cell r="E929" t="str">
            <v>ThuÕ gi¸ trÞ gia t¨ng (VAT=5%)</v>
          </cell>
          <cell r="I929">
            <v>7928.0357111977037</v>
          </cell>
        </row>
        <row r="930">
          <cell r="A930">
            <v>69</v>
          </cell>
          <cell r="E930" t="str">
            <v>§¬n gi¸ dù thÇu sau thuÕ ( Z2 ) = Z1 + VAT</v>
          </cell>
          <cell r="I930">
            <v>166488.74993515178</v>
          </cell>
        </row>
        <row r="931">
          <cell r="E931" t="str">
            <v>Nhµ nghØ dõng ch©n</v>
          </cell>
        </row>
        <row r="932">
          <cell r="B932" t="str">
            <v>§ -</v>
          </cell>
          <cell r="C932">
            <v>70</v>
          </cell>
          <cell r="D932" t="str">
            <v>BA.1323</v>
          </cell>
          <cell r="E932" t="str">
            <v>§µo ®Êt hè mãng ®Êt cÊp 3</v>
          </cell>
          <cell r="F932" t="str">
            <v>m3</v>
          </cell>
          <cell r="G932">
            <v>1</v>
          </cell>
        </row>
        <row r="933">
          <cell r="E933" t="str">
            <v>a - VËt liÖu</v>
          </cell>
        </row>
        <row r="934">
          <cell r="E934" t="str">
            <v>b - Nh©n c«ng:(NC x1,21x1,064x1,46)</v>
          </cell>
          <cell r="F934" t="str">
            <v>m3</v>
          </cell>
          <cell r="G934">
            <v>1</v>
          </cell>
          <cell r="H934">
            <v>15850</v>
          </cell>
          <cell r="I934">
            <v>29792.649040000004</v>
          </cell>
        </row>
        <row r="935">
          <cell r="E935" t="str">
            <v>c - M¸y thi c«ng: x1,07</v>
          </cell>
          <cell r="F935" t="str">
            <v>m3</v>
          </cell>
          <cell r="G935">
            <v>1</v>
          </cell>
          <cell r="H935">
            <v>0</v>
          </cell>
          <cell r="I935">
            <v>0</v>
          </cell>
        </row>
        <row r="936">
          <cell r="E936" t="str">
            <v>d - Céng chi phÝ trùc tiÕp</v>
          </cell>
          <cell r="H936" t="str">
            <v>A</v>
          </cell>
          <cell r="I936">
            <v>29792.649040000004</v>
          </cell>
        </row>
        <row r="937">
          <cell r="E937" t="str">
            <v>e - Chi phÝ chung (b x 58%)</v>
          </cell>
          <cell r="I937">
            <v>17279.736443199999</v>
          </cell>
        </row>
        <row r="938">
          <cell r="E938" t="str">
            <v>f - Céng ( d+e )</v>
          </cell>
          <cell r="H938" t="str">
            <v>B</v>
          </cell>
          <cell r="I938">
            <v>47072.385483200007</v>
          </cell>
        </row>
        <row r="939">
          <cell r="E939" t="str">
            <v>g -Thu nhËp chÞu thuÕ tÝnh tr­íc (Bx5.5%)</v>
          </cell>
          <cell r="I939">
            <v>2588.9812015760003</v>
          </cell>
        </row>
        <row r="940">
          <cell r="E940" t="str">
            <v>Céng ®¬n gi¸ dù thÇu tr­íc thuÕ ( Z 1 )</v>
          </cell>
          <cell r="I940">
            <v>49661.366684776011</v>
          </cell>
        </row>
        <row r="941">
          <cell r="E941" t="str">
            <v>ThuÕ gi¸ trÞ gia t¨ng (VAT=5%)</v>
          </cell>
          <cell r="I941">
            <v>2483.0683342388006</v>
          </cell>
        </row>
        <row r="942">
          <cell r="A942">
            <v>70</v>
          </cell>
          <cell r="E942" t="str">
            <v>§¬n gi¸ dù thÇu sau thuÕ ( Z2 ) = Z1 + VAT</v>
          </cell>
          <cell r="I942">
            <v>52144.435019014811</v>
          </cell>
        </row>
        <row r="943">
          <cell r="B943" t="str">
            <v>§ -</v>
          </cell>
          <cell r="C943">
            <v>71</v>
          </cell>
          <cell r="D943" t="str">
            <v>he.1122</v>
          </cell>
          <cell r="E943" t="str">
            <v>Bª t«ng g¹ch vì lãt nÒn v÷a XM50</v>
          </cell>
          <cell r="F943" t="str">
            <v>m3</v>
          </cell>
          <cell r="G943">
            <v>1</v>
          </cell>
        </row>
        <row r="944">
          <cell r="E944" t="str">
            <v>a - VËt liÖu:</v>
          </cell>
        </row>
        <row r="945">
          <cell r="E945" t="str">
            <v>- G¹ch vì</v>
          </cell>
          <cell r="F945" t="str">
            <v>m3</v>
          </cell>
          <cell r="G945">
            <v>0.89300000000000002</v>
          </cell>
          <cell r="H945">
            <v>48000</v>
          </cell>
          <cell r="I945">
            <v>42864</v>
          </cell>
        </row>
        <row r="946">
          <cell r="E946" t="str">
            <v>- V÷a XM50</v>
          </cell>
          <cell r="F946" t="str">
            <v>m3</v>
          </cell>
          <cell r="G946">
            <v>0.53800000000000003</v>
          </cell>
          <cell r="H946">
            <v>242179.04073600002</v>
          </cell>
          <cell r="I946">
            <v>130292.32391596802</v>
          </cell>
        </row>
        <row r="947">
          <cell r="E947" t="str">
            <v>b - Nh©n c«ng:(NC x1,21x1,46)</v>
          </cell>
          <cell r="F947" t="str">
            <v>m3</v>
          </cell>
          <cell r="G947">
            <v>1</v>
          </cell>
          <cell r="H947">
            <v>12289</v>
          </cell>
          <cell r="I947">
            <v>21709.7474</v>
          </cell>
        </row>
        <row r="948">
          <cell r="E948" t="str">
            <v>c - M¸y thi c«ng: x1,07</v>
          </cell>
          <cell r="F948" t="str">
            <v>m3</v>
          </cell>
          <cell r="G948">
            <v>1</v>
          </cell>
          <cell r="I948">
            <v>0</v>
          </cell>
        </row>
        <row r="949">
          <cell r="E949" t="str">
            <v>d - Céng chi phÝ trùc tiÕp</v>
          </cell>
          <cell r="H949" t="str">
            <v>A</v>
          </cell>
          <cell r="I949">
            <v>194866.071315968</v>
          </cell>
        </row>
        <row r="950">
          <cell r="E950" t="str">
            <v>e - Chi phÝ chung (b x 58%)</v>
          </cell>
          <cell r="I950">
            <v>12591.653491999999</v>
          </cell>
        </row>
        <row r="951">
          <cell r="E951" t="str">
            <v>f - Céng ( d+e )</v>
          </cell>
          <cell r="H951" t="str">
            <v>B</v>
          </cell>
          <cell r="I951">
            <v>207457.72480796801</v>
          </cell>
        </row>
        <row r="952">
          <cell r="E952" t="str">
            <v>e -Thu nhËp thuÕ tÝnh tr­íc (B x5,5%)</v>
          </cell>
          <cell r="I952">
            <v>11410.174864438241</v>
          </cell>
        </row>
        <row r="953">
          <cell r="E953" t="str">
            <v>Céng ®¬n gi¸ dù thÇu tr­íc thuÕ ( Z 1 )</v>
          </cell>
          <cell r="I953">
            <v>218867.89967240626</v>
          </cell>
        </row>
        <row r="954">
          <cell r="E954" t="str">
            <v>ThuÕ gi¸ trÞ gia t¨ng (VAT=5%)</v>
          </cell>
          <cell r="I954">
            <v>10943.394983620314</v>
          </cell>
        </row>
        <row r="955">
          <cell r="A955">
            <v>71</v>
          </cell>
          <cell r="E955" t="str">
            <v>§¬n gi¸ dù thÇu sau thuÕ ( Z2 ) = Z1 + VAT</v>
          </cell>
          <cell r="I955">
            <v>229811.29465602658</v>
          </cell>
        </row>
        <row r="956">
          <cell r="B956" t="str">
            <v>§ -</v>
          </cell>
          <cell r="C956">
            <v>72</v>
          </cell>
          <cell r="D956" t="str">
            <v>ha.1213</v>
          </cell>
          <cell r="E956" t="str">
            <v>Bª t«ng mãng M200 ®¸ 1x2</v>
          </cell>
          <cell r="F956" t="str">
            <v>m3</v>
          </cell>
          <cell r="G956">
            <v>1</v>
          </cell>
        </row>
        <row r="957">
          <cell r="E957" t="str">
            <v xml:space="preserve">a - VËt liÖu </v>
          </cell>
        </row>
        <row r="958">
          <cell r="E958" t="str">
            <v>- V÷a BT M200 ®¸ 1x2</v>
          </cell>
          <cell r="F958" t="str">
            <v>m3</v>
          </cell>
          <cell r="G958">
            <v>1.0249999999999999</v>
          </cell>
          <cell r="H958">
            <v>357016.39815000002</v>
          </cell>
          <cell r="I958">
            <v>365941.80810374999</v>
          </cell>
        </row>
        <row r="959">
          <cell r="E959" t="str">
            <v>- VL phô</v>
          </cell>
          <cell r="F959" t="str">
            <v>%</v>
          </cell>
          <cell r="G959">
            <v>1</v>
          </cell>
          <cell r="I959">
            <v>3659.4180810375001</v>
          </cell>
        </row>
        <row r="960">
          <cell r="E960" t="str">
            <v>b - Nh©n c«ng:(NC x1,21x1,46)</v>
          </cell>
          <cell r="F960" t="str">
            <v>m3</v>
          </cell>
          <cell r="G960">
            <v>1</v>
          </cell>
          <cell r="H960">
            <v>20357</v>
          </cell>
          <cell r="I960">
            <v>35962.676200000002</v>
          </cell>
        </row>
        <row r="961">
          <cell r="E961" t="str">
            <v>c - M¸y thi c«ng: x1,07</v>
          </cell>
          <cell r="F961" t="str">
            <v>m3</v>
          </cell>
          <cell r="G961">
            <v>1</v>
          </cell>
          <cell r="H961">
            <v>12480</v>
          </cell>
          <cell r="I961">
            <v>13353.6</v>
          </cell>
        </row>
        <row r="962">
          <cell r="E962" t="str">
            <v>d - Céng chi phÝ trùc tiÕp</v>
          </cell>
          <cell r="H962" t="str">
            <v>A</v>
          </cell>
          <cell r="I962">
            <v>418917.50238478748</v>
          </cell>
        </row>
        <row r="963">
          <cell r="E963" t="str">
            <v>e - Chi phÝ chung (b x 58%)</v>
          </cell>
          <cell r="I963">
            <v>20858.352196</v>
          </cell>
        </row>
        <row r="964">
          <cell r="E964" t="str">
            <v>f - Céng ( d+e )</v>
          </cell>
          <cell r="H964" t="str">
            <v>B</v>
          </cell>
          <cell r="I964">
            <v>439775.85458078748</v>
          </cell>
        </row>
        <row r="965">
          <cell r="E965" t="str">
            <v>g -Thu nhËp chÞu thuÕ tÝnh tr­íc (Bx5,5%)</v>
          </cell>
          <cell r="I965">
            <v>24187.672001943312</v>
          </cell>
        </row>
        <row r="966">
          <cell r="E966" t="str">
            <v>Céng ®¬n gi¸ dù thÇu tr­íc thuÕ ( Z 1 )</v>
          </cell>
          <cell r="I966">
            <v>463963.52658273082</v>
          </cell>
        </row>
        <row r="967">
          <cell r="E967" t="str">
            <v>ThuÕ gi¸ trÞ gia t¨ng (VAT=5%)</v>
          </cell>
          <cell r="I967">
            <v>23198.176329136542</v>
          </cell>
        </row>
        <row r="968">
          <cell r="A968">
            <v>72</v>
          </cell>
          <cell r="E968" t="str">
            <v>§¬n gi¸ dù thÇu sau thuÕ ( Z2 ) = Z1 + VAT</v>
          </cell>
          <cell r="I968">
            <v>487161.70291186735</v>
          </cell>
        </row>
        <row r="969">
          <cell r="B969" t="str">
            <v>§ -</v>
          </cell>
          <cell r="C969">
            <v>73</v>
          </cell>
          <cell r="D969" t="str">
            <v>ha.3113</v>
          </cell>
          <cell r="E969" t="str">
            <v>Bª t«ng mãng cæ cét + dÇm gi»ng mãng M200 ®¸ 1x2</v>
          </cell>
          <cell r="F969" t="str">
            <v>m3</v>
          </cell>
          <cell r="G969">
            <v>1</v>
          </cell>
        </row>
        <row r="970">
          <cell r="E970" t="str">
            <v xml:space="preserve">a - VËt liÖu  </v>
          </cell>
        </row>
        <row r="971">
          <cell r="E971" t="str">
            <v>- V÷a BT M200 ®¸ 1x2</v>
          </cell>
          <cell r="F971" t="str">
            <v>m3</v>
          </cell>
          <cell r="G971">
            <v>1.0249999999999999</v>
          </cell>
          <cell r="H971">
            <v>357016.39815000002</v>
          </cell>
          <cell r="I971">
            <v>365941.80810374999</v>
          </cell>
        </row>
        <row r="972">
          <cell r="E972" t="str">
            <v>- VL phô</v>
          </cell>
          <cell r="F972" t="str">
            <v>%</v>
          </cell>
          <cell r="G972">
            <v>1</v>
          </cell>
          <cell r="I972">
            <v>3659.4180810375001</v>
          </cell>
        </row>
        <row r="973">
          <cell r="E973" t="str">
            <v>b - Nh©n c«ng:(NC x1,21x1,46)</v>
          </cell>
          <cell r="F973" t="str">
            <v>m3</v>
          </cell>
          <cell r="G973">
            <v>1</v>
          </cell>
          <cell r="H973">
            <v>46177</v>
          </cell>
          <cell r="I973">
            <v>81576.288199999995</v>
          </cell>
        </row>
        <row r="974">
          <cell r="E974" t="str">
            <v>c - M¸y thi c«ng: x1,07</v>
          </cell>
          <cell r="F974" t="str">
            <v>m3</v>
          </cell>
          <cell r="G974">
            <v>1</v>
          </cell>
          <cell r="H974">
            <v>21882</v>
          </cell>
          <cell r="I974">
            <v>23413.74</v>
          </cell>
        </row>
        <row r="975">
          <cell r="E975" t="str">
            <v>d - Céng chi phÝ trùc tiÕp</v>
          </cell>
          <cell r="H975" t="str">
            <v>A</v>
          </cell>
          <cell r="I975">
            <v>474591.25438478752</v>
          </cell>
        </row>
        <row r="976">
          <cell r="E976" t="str">
            <v>e - Chi phÝ chung (b x 58%)</v>
          </cell>
          <cell r="I976">
            <v>47314.247155999998</v>
          </cell>
        </row>
        <row r="977">
          <cell r="E977" t="str">
            <v>f - Céng ( d+e )</v>
          </cell>
          <cell r="H977" t="str">
            <v>B</v>
          </cell>
          <cell r="I977">
            <v>521905.50154078752</v>
          </cell>
        </row>
        <row r="978">
          <cell r="E978" t="str">
            <v>g -Thu nhËp chÞu thuÕ tÝnh tr­íc (Bx5,5%)</v>
          </cell>
          <cell r="I978">
            <v>28704.802584743313</v>
          </cell>
        </row>
        <row r="979">
          <cell r="E979" t="str">
            <v>Céng ®¬n gi¸ dù thÇu tr­íc thuÕ ( Z 1 )</v>
          </cell>
          <cell r="I979">
            <v>550610.30412553088</v>
          </cell>
        </row>
        <row r="980">
          <cell r="E980" t="str">
            <v>ThuÕ gi¸ trÞ gia t¨ng (VAT=5%)</v>
          </cell>
          <cell r="I980">
            <v>27530.515206276545</v>
          </cell>
        </row>
        <row r="981">
          <cell r="A981">
            <v>73</v>
          </cell>
          <cell r="E981" t="str">
            <v>§¬n gi¸ dù thÇu sau thuÕ ( Z2 ) = Z1 + VAT</v>
          </cell>
          <cell r="I981">
            <v>578140.81933180743</v>
          </cell>
        </row>
        <row r="982">
          <cell r="B982" t="str">
            <v>§ -</v>
          </cell>
          <cell r="C982">
            <v>74</v>
          </cell>
          <cell r="D982" t="str">
            <v>ia.1110</v>
          </cell>
          <cell r="E982" t="str">
            <v>S¶n xuÊt l¾p dùng cèt thÐp mãng Æ£10</v>
          </cell>
          <cell r="F982" t="str">
            <v>TÊn</v>
          </cell>
          <cell r="G982">
            <v>1</v>
          </cell>
        </row>
        <row r="983">
          <cell r="E983" t="str">
            <v xml:space="preserve">a - VËt liÖu  </v>
          </cell>
        </row>
        <row r="984">
          <cell r="E984" t="str">
            <v>- Cèt thÐp Æ£10</v>
          </cell>
          <cell r="F984" t="str">
            <v>Kg</v>
          </cell>
          <cell r="G984">
            <v>1005</v>
          </cell>
          <cell r="H984">
            <v>5371.2</v>
          </cell>
          <cell r="I984">
            <v>5398056</v>
          </cell>
        </row>
        <row r="985">
          <cell r="E985" t="str">
            <v xml:space="preserve"> - D©y thÐp</v>
          </cell>
          <cell r="F985" t="str">
            <v>Kg</v>
          </cell>
          <cell r="G985">
            <v>21.42</v>
          </cell>
          <cell r="H985">
            <v>6868.8</v>
          </cell>
          <cell r="I985">
            <v>147129.69600000003</v>
          </cell>
        </row>
        <row r="986">
          <cell r="E986" t="str">
            <v>b - Nh©n c«ng:(NC x1,21x1,46)</v>
          </cell>
          <cell r="F986" t="str">
            <v>TÊn</v>
          </cell>
          <cell r="G986">
            <v>1</v>
          </cell>
          <cell r="H986">
            <v>146832</v>
          </cell>
          <cell r="I986">
            <v>259393.4112</v>
          </cell>
        </row>
        <row r="987">
          <cell r="E987" t="str">
            <v>c - M¸y thi c«ng: x1,07</v>
          </cell>
          <cell r="F987" t="str">
            <v>TÊn</v>
          </cell>
          <cell r="G987">
            <v>1</v>
          </cell>
          <cell r="H987">
            <v>15916</v>
          </cell>
          <cell r="I987">
            <v>17030.120000000003</v>
          </cell>
        </row>
        <row r="988">
          <cell r="E988" t="str">
            <v>d - Céng chi phÝ trùc tiÕp</v>
          </cell>
          <cell r="H988" t="str">
            <v>A</v>
          </cell>
          <cell r="I988">
            <v>5821609.2272000005</v>
          </cell>
        </row>
        <row r="989">
          <cell r="E989" t="str">
            <v>e - Chi phÝ chung (b x 58%)</v>
          </cell>
          <cell r="I989">
            <v>150448.17849599998</v>
          </cell>
        </row>
        <row r="990">
          <cell r="E990" t="str">
            <v>f - Céng ( d+e )</v>
          </cell>
          <cell r="H990" t="str">
            <v>B</v>
          </cell>
          <cell r="I990">
            <v>5972057.4056960009</v>
          </cell>
        </row>
        <row r="991">
          <cell r="E991" t="str">
            <v>g -Thu nhËp chÞu thuÕ tÝnh tr­íc (Bx5,5%)</v>
          </cell>
          <cell r="I991">
            <v>328463.15731328004</v>
          </cell>
        </row>
        <row r="992">
          <cell r="E992" t="str">
            <v>Céng ®¬n gi¸ dù thÇu tr­íc thuÕ ( Z 1 )</v>
          </cell>
          <cell r="I992">
            <v>6300520.5630092807</v>
          </cell>
        </row>
        <row r="993">
          <cell r="E993" t="str">
            <v>ThuÕ gi¸ trÞ gia t¨ng (VAT=5%)</v>
          </cell>
          <cell r="I993">
            <v>315026.02815046406</v>
          </cell>
        </row>
        <row r="994">
          <cell r="A994">
            <v>74</v>
          </cell>
          <cell r="E994" t="str">
            <v>§¬n gi¸ dù thÇu sau thuÕ ( Z2 ) = Z1 + VAT</v>
          </cell>
          <cell r="I994">
            <v>6615546.5911597451</v>
          </cell>
        </row>
        <row r="995">
          <cell r="B995" t="str">
            <v>§ -</v>
          </cell>
          <cell r="C995">
            <v>75</v>
          </cell>
          <cell r="D995" t="str">
            <v>ia.1120</v>
          </cell>
          <cell r="E995" t="str">
            <v>S¶n xuÊt l¾p dùng cèt thÐp mãng Æ£18</v>
          </cell>
          <cell r="F995" t="str">
            <v>TÊn</v>
          </cell>
          <cell r="G995">
            <v>1</v>
          </cell>
        </row>
        <row r="996">
          <cell r="E996" t="str">
            <v xml:space="preserve">a - VËt liÖu  </v>
          </cell>
        </row>
        <row r="997">
          <cell r="E997" t="str">
            <v>- Cèt thÐp Æ£18</v>
          </cell>
          <cell r="F997" t="str">
            <v>Kg</v>
          </cell>
          <cell r="G997">
            <v>1020</v>
          </cell>
          <cell r="H997">
            <v>4800</v>
          </cell>
          <cell r="I997">
            <v>4896000</v>
          </cell>
        </row>
        <row r="998">
          <cell r="E998" t="str">
            <v>- D©y thÐp</v>
          </cell>
          <cell r="F998" t="str">
            <v>Kg</v>
          </cell>
          <cell r="G998">
            <v>14.28</v>
          </cell>
          <cell r="H998">
            <v>6868.8</v>
          </cell>
          <cell r="I998">
            <v>98086.463999999993</v>
          </cell>
        </row>
        <row r="999">
          <cell r="E999" t="str">
            <v>- Que hµn</v>
          </cell>
          <cell r="F999" t="str">
            <v>Kg</v>
          </cell>
          <cell r="G999">
            <v>4.6399999999999997</v>
          </cell>
          <cell r="H999">
            <v>12000</v>
          </cell>
          <cell r="I999">
            <v>55679.999999999993</v>
          </cell>
        </row>
        <row r="1000">
          <cell r="E1000" t="str">
            <v>b - Nh©n c«ng:(NC x1,21x1,46)</v>
          </cell>
          <cell r="F1000" t="str">
            <v>TÊn</v>
          </cell>
          <cell r="G1000">
            <v>1</v>
          </cell>
          <cell r="H1000">
            <v>108178</v>
          </cell>
          <cell r="I1000">
            <v>191107.2548</v>
          </cell>
        </row>
        <row r="1001">
          <cell r="E1001" t="str">
            <v>c - M¸y thi c«ng: x1,07</v>
          </cell>
          <cell r="F1001" t="str">
            <v>TÊn</v>
          </cell>
          <cell r="G1001">
            <v>1</v>
          </cell>
          <cell r="H1001">
            <v>99351</v>
          </cell>
          <cell r="I1001">
            <v>106305.57</v>
          </cell>
        </row>
        <row r="1002">
          <cell r="E1002" t="str">
            <v>d - Céng chi phÝ trùc tiÕp</v>
          </cell>
          <cell r="H1002" t="str">
            <v>A</v>
          </cell>
          <cell r="I1002">
            <v>5347179.2888000002</v>
          </cell>
        </row>
        <row r="1003">
          <cell r="E1003" t="str">
            <v>e - Chi phÝ chung (b x 58%)</v>
          </cell>
          <cell r="I1003">
            <v>110842.20778399998</v>
          </cell>
        </row>
        <row r="1004">
          <cell r="E1004" t="str">
            <v>f - Céng ( d+e )</v>
          </cell>
          <cell r="H1004" t="str">
            <v>B</v>
          </cell>
          <cell r="I1004">
            <v>5458021.4965840001</v>
          </cell>
        </row>
        <row r="1005">
          <cell r="E1005" t="str">
            <v>g -Thu nhËp chÞu thuÕ tÝnh tr­íc (Bx5,5%)</v>
          </cell>
          <cell r="I1005">
            <v>300191.18231211998</v>
          </cell>
        </row>
        <row r="1006">
          <cell r="E1006" t="str">
            <v>Céng ®¬n gi¸ dù thÇu tr­íc thuÕ ( Z 1 )</v>
          </cell>
          <cell r="I1006">
            <v>5758212.6788961198</v>
          </cell>
        </row>
        <row r="1007">
          <cell r="E1007" t="str">
            <v>ThuÕ gi¸ trÞ gia t¨ng (VAT=5%)</v>
          </cell>
          <cell r="I1007">
            <v>287910.633944806</v>
          </cell>
        </row>
        <row r="1008">
          <cell r="A1008">
            <v>75</v>
          </cell>
          <cell r="E1008" t="str">
            <v>§¬n gi¸ dù thÇu sau thuÕ ( Z2 ) = Z1 + VAT</v>
          </cell>
          <cell r="I1008">
            <v>6046123.3128409255</v>
          </cell>
        </row>
        <row r="1009">
          <cell r="B1009" t="str">
            <v>§ -</v>
          </cell>
          <cell r="C1009">
            <v>76</v>
          </cell>
          <cell r="D1009" t="str">
            <v>ia.1130</v>
          </cell>
          <cell r="E1009" t="str">
            <v>S¶n xuÊt l¾p dùng cèt thÐp mãng Æ&gt;18</v>
          </cell>
          <cell r="F1009" t="str">
            <v>TÊn</v>
          </cell>
          <cell r="G1009">
            <v>1</v>
          </cell>
        </row>
        <row r="1010">
          <cell r="E1010" t="str">
            <v xml:space="preserve">a - VËt liÖu  </v>
          </cell>
        </row>
        <row r="1011">
          <cell r="E1011" t="str">
            <v>- Cèt thÐp Æ&gt;18</v>
          </cell>
          <cell r="F1011" t="str">
            <v>Kg</v>
          </cell>
          <cell r="G1011">
            <v>1020</v>
          </cell>
          <cell r="H1011">
            <v>4800</v>
          </cell>
          <cell r="I1011">
            <v>4896000</v>
          </cell>
        </row>
        <row r="1012">
          <cell r="E1012" t="str">
            <v>- D©y thÐp</v>
          </cell>
          <cell r="F1012" t="str">
            <v>Kg</v>
          </cell>
          <cell r="G1012">
            <v>14.28</v>
          </cell>
          <cell r="H1012">
            <v>6868.8</v>
          </cell>
          <cell r="I1012">
            <v>98086.463999999993</v>
          </cell>
        </row>
        <row r="1013">
          <cell r="E1013" t="str">
            <v xml:space="preserve"> - Que hµn</v>
          </cell>
          <cell r="F1013" t="str">
            <v>Kg</v>
          </cell>
          <cell r="G1013">
            <v>5.3</v>
          </cell>
          <cell r="H1013">
            <v>12000</v>
          </cell>
          <cell r="I1013">
            <v>63600</v>
          </cell>
        </row>
        <row r="1014">
          <cell r="E1014" t="str">
            <v>b - Nh©n c«ng:(NC x1,21x1,46)</v>
          </cell>
          <cell r="F1014" t="str">
            <v>TÊn</v>
          </cell>
          <cell r="G1014">
            <v>1</v>
          </cell>
          <cell r="H1014">
            <v>82366</v>
          </cell>
          <cell r="I1014">
            <v>145507.77559999999</v>
          </cell>
        </row>
        <row r="1015">
          <cell r="E1015" t="str">
            <v>c - M¸y thi c«ng: x1,07</v>
          </cell>
          <cell r="F1015" t="str">
            <v>TÊn</v>
          </cell>
          <cell r="G1015">
            <v>1</v>
          </cell>
          <cell r="H1015">
            <v>104585</v>
          </cell>
          <cell r="I1015">
            <v>111905.95000000001</v>
          </cell>
        </row>
        <row r="1016">
          <cell r="E1016" t="str">
            <v>d - Céng chi phÝ trùc tiÕp</v>
          </cell>
          <cell r="H1016" t="str">
            <v>A</v>
          </cell>
          <cell r="I1016">
            <v>5315100.1896000002</v>
          </cell>
        </row>
        <row r="1017">
          <cell r="E1017" t="str">
            <v>e - Chi phÝ chung (b x 58%)</v>
          </cell>
          <cell r="I1017">
            <v>84394.509847999987</v>
          </cell>
        </row>
        <row r="1018">
          <cell r="E1018" t="str">
            <v>f - Céng ( d+e )</v>
          </cell>
          <cell r="H1018" t="str">
            <v>B</v>
          </cell>
          <cell r="I1018">
            <v>5399494.6994479997</v>
          </cell>
        </row>
        <row r="1019">
          <cell r="E1019" t="str">
            <v>g -Thu nhËp chÞu thuÕ tÝnh tr­íc (Bx5,5%)</v>
          </cell>
          <cell r="I1019">
            <v>296972.20846964</v>
          </cell>
        </row>
        <row r="1020">
          <cell r="E1020" t="str">
            <v>Céng ®¬n gi¸ dù thÇu tr­íc thuÕ ( Z 1 )</v>
          </cell>
          <cell r="I1020">
            <v>5696466.9079176392</v>
          </cell>
        </row>
        <row r="1021">
          <cell r="E1021" t="str">
            <v>ThuÕ gi¸ trÞ gia t¨ng (VAT=5%)</v>
          </cell>
          <cell r="I1021">
            <v>284823.34539588197</v>
          </cell>
        </row>
        <row r="1022">
          <cell r="A1022">
            <v>76</v>
          </cell>
          <cell r="E1022" t="str">
            <v>§¬n gi¸ dù thÇu sau thuÕ ( Z2 ) = Z1 + VAT</v>
          </cell>
          <cell r="I1022">
            <v>5981290.2533135209</v>
          </cell>
        </row>
        <row r="1023">
          <cell r="B1023" t="str">
            <v>§ -</v>
          </cell>
          <cell r="C1023">
            <v>77</v>
          </cell>
          <cell r="D1023" t="str">
            <v>GE.1113</v>
          </cell>
          <cell r="E1023" t="str">
            <v>X©y mãng, tam cÊp g¹ch thÎ 5x10x20 VXM M50 ML=1.5-2 dÇy £30cm</v>
          </cell>
          <cell r="F1023" t="str">
            <v>m3</v>
          </cell>
          <cell r="G1023">
            <v>1</v>
          </cell>
        </row>
        <row r="1024">
          <cell r="E1024" t="str">
            <v>a - VËt liÖu</v>
          </cell>
        </row>
        <row r="1025">
          <cell r="E1025" t="str">
            <v>- G¹ch</v>
          </cell>
          <cell r="F1025" t="str">
            <v>viªn</v>
          </cell>
          <cell r="G1025">
            <v>810</v>
          </cell>
          <cell r="H1025">
            <v>250.79999999999998</v>
          </cell>
          <cell r="I1025">
            <v>203148</v>
          </cell>
        </row>
        <row r="1026">
          <cell r="E1026" t="str">
            <v>- V÷a</v>
          </cell>
          <cell r="F1026" t="str">
            <v>m3</v>
          </cell>
          <cell r="G1026">
            <v>0.3</v>
          </cell>
          <cell r="H1026">
            <v>242179.04073600002</v>
          </cell>
          <cell r="I1026">
            <v>72653.712220800007</v>
          </cell>
        </row>
        <row r="1027">
          <cell r="E1027" t="str">
            <v>b - Nh©n c«ng:(NC x1,21x1,46)</v>
          </cell>
          <cell r="F1027" t="str">
            <v>m3</v>
          </cell>
          <cell r="G1027">
            <v>1</v>
          </cell>
          <cell r="H1027">
            <v>21791</v>
          </cell>
          <cell r="I1027">
            <v>38495.980599999995</v>
          </cell>
        </row>
        <row r="1028">
          <cell r="E1028" t="str">
            <v>c - M¸y thi c«ng: x1,07</v>
          </cell>
          <cell r="F1028" t="str">
            <v>m3</v>
          </cell>
          <cell r="G1028">
            <v>1</v>
          </cell>
          <cell r="I1028">
            <v>0</v>
          </cell>
        </row>
        <row r="1029">
          <cell r="E1029" t="str">
            <v>d - Céng chi phÝ trùc tiÕp</v>
          </cell>
          <cell r="H1029" t="str">
            <v>A</v>
          </cell>
          <cell r="I1029">
            <v>314297.6928208</v>
          </cell>
        </row>
        <row r="1030">
          <cell r="E1030" t="str">
            <v>e - Chi phÝ chung (b x 58%)</v>
          </cell>
          <cell r="I1030">
            <v>22327.668747999996</v>
          </cell>
        </row>
        <row r="1031">
          <cell r="E1031" t="str">
            <v>f - Céng ( d+e )</v>
          </cell>
          <cell r="H1031" t="str">
            <v>B</v>
          </cell>
          <cell r="I1031">
            <v>336625.3615688</v>
          </cell>
        </row>
        <row r="1032">
          <cell r="E1032" t="str">
            <v>g -Thu nhËp chÞu thuÕ tÝnh tr­íc (Bx5,5%)</v>
          </cell>
          <cell r="I1032">
            <v>18514.394886284001</v>
          </cell>
        </row>
        <row r="1033">
          <cell r="E1033" t="str">
            <v>Céng ®¬n gi¸ dù thÇu tr­íc thuÕ ( Z 1 )</v>
          </cell>
          <cell r="I1033">
            <v>355139.75645508402</v>
          </cell>
        </row>
        <row r="1034">
          <cell r="E1034" t="str">
            <v>ThuÕ gi¸ trÞ gia t¨ng (VAT=5%)</v>
          </cell>
          <cell r="I1034">
            <v>17756.987822754203</v>
          </cell>
        </row>
        <row r="1035">
          <cell r="A1035">
            <v>77</v>
          </cell>
          <cell r="E1035" t="str">
            <v>§¬n gi¸ dù thÇu sau thuÕ ( Z2 ) = Z1 + VAT</v>
          </cell>
          <cell r="I1035">
            <v>372896.74427783821</v>
          </cell>
        </row>
        <row r="1036">
          <cell r="B1036" t="str">
            <v>§ -</v>
          </cell>
          <cell r="C1036">
            <v>78</v>
          </cell>
          <cell r="D1036" t="str">
            <v>PA.1213</v>
          </cell>
          <cell r="E1036" t="str">
            <v>Tr¸t mãng dµy 1,5cm cao £4m VXM M50 ML=1.5-2</v>
          </cell>
          <cell r="F1036" t="str">
            <v>m2</v>
          </cell>
          <cell r="G1036">
            <v>1</v>
          </cell>
        </row>
        <row r="1037">
          <cell r="E1037" t="str">
            <v>a - VËt liÖu</v>
          </cell>
        </row>
        <row r="1038">
          <cell r="E1038" t="str">
            <v>- V÷a XM M50</v>
          </cell>
          <cell r="F1038" t="str">
            <v>m3</v>
          </cell>
          <cell r="G1038">
            <v>1.7000000000000001E-2</v>
          </cell>
          <cell r="H1038">
            <v>242179.04073600002</v>
          </cell>
          <cell r="I1038">
            <v>4117.0436925120011</v>
          </cell>
        </row>
        <row r="1039">
          <cell r="E1039" t="str">
            <v>b - Nh©n c«ng:(NC x1,21x1,46)</v>
          </cell>
          <cell r="F1039" t="str">
            <v>m2</v>
          </cell>
          <cell r="G1039">
            <v>1</v>
          </cell>
          <cell r="H1039">
            <v>1808</v>
          </cell>
          <cell r="I1039">
            <v>3194.0128</v>
          </cell>
        </row>
        <row r="1040">
          <cell r="E1040" t="str">
            <v>c - M¸y thi c«ng: x1,07</v>
          </cell>
          <cell r="F1040" t="str">
            <v>m2</v>
          </cell>
          <cell r="G1040">
            <v>1</v>
          </cell>
          <cell r="H1040">
            <v>136</v>
          </cell>
          <cell r="I1040">
            <v>145.52000000000001</v>
          </cell>
        </row>
        <row r="1041">
          <cell r="E1041" t="str">
            <v>d - Céng chi phÝ trùc tiÕp</v>
          </cell>
          <cell r="H1041" t="str">
            <v>A</v>
          </cell>
          <cell r="I1041">
            <v>7456.576492512002</v>
          </cell>
        </row>
        <row r="1042">
          <cell r="E1042" t="str">
            <v>e - Chi phÝ chung (b x 58%)</v>
          </cell>
          <cell r="I1042">
            <v>1852.5274239999999</v>
          </cell>
        </row>
        <row r="1043">
          <cell r="E1043" t="str">
            <v>f - Céng ( d+e )</v>
          </cell>
          <cell r="H1043" t="str">
            <v>B</v>
          </cell>
          <cell r="I1043">
            <v>9309.1039165120019</v>
          </cell>
        </row>
        <row r="1044">
          <cell r="E1044" t="str">
            <v>g -Thu nhËp chÞu thuÕ tÝnh tr­íc (Bx5,5%)</v>
          </cell>
          <cell r="I1044">
            <v>512.00071540816009</v>
          </cell>
        </row>
        <row r="1045">
          <cell r="E1045" t="str">
            <v>Céng ®¬n gi¸ dù thÇu tr­íc thuÕ ( Z 1 )</v>
          </cell>
          <cell r="I1045">
            <v>9821.1046319201614</v>
          </cell>
        </row>
        <row r="1046">
          <cell r="E1046" t="str">
            <v>ThuÕ gi¸ trÞ gia t¨ng (VAT=5%)</v>
          </cell>
          <cell r="I1046">
            <v>491.05523159600807</v>
          </cell>
        </row>
        <row r="1047">
          <cell r="A1047">
            <v>78</v>
          </cell>
          <cell r="E1047" t="str">
            <v>§¬n gi¸ dù thÇu sau thuÕ ( Z2 ) = Z1 + VAT</v>
          </cell>
          <cell r="I1047">
            <v>10312.15986351617</v>
          </cell>
        </row>
        <row r="1048">
          <cell r="B1048" t="str">
            <v>§ -</v>
          </cell>
          <cell r="C1048">
            <v>79</v>
          </cell>
          <cell r="D1048" t="str">
            <v>bb.1113</v>
          </cell>
          <cell r="E1048" t="str">
            <v>LÊp ®Êt ch©n mãng c«ng tr×nh</v>
          </cell>
          <cell r="F1048" t="str">
            <v>m3</v>
          </cell>
          <cell r="G1048">
            <v>1</v>
          </cell>
        </row>
        <row r="1049">
          <cell r="E1049" t="str">
            <v>a - VËt liÖu</v>
          </cell>
        </row>
        <row r="1050">
          <cell r="E1050" t="str">
            <v>b - Nh©n c«ng:(NC x1,21x1,46)</v>
          </cell>
          <cell r="F1050" t="str">
            <v>m3</v>
          </cell>
          <cell r="G1050">
            <v>1</v>
          </cell>
          <cell r="H1050">
            <v>8317</v>
          </cell>
          <cell r="I1050">
            <v>14692.8122</v>
          </cell>
        </row>
        <row r="1051">
          <cell r="E1051" t="str">
            <v>c - M¸y thi c«ng: x1,07</v>
          </cell>
          <cell r="F1051" t="str">
            <v>m3</v>
          </cell>
          <cell r="G1051">
            <v>1</v>
          </cell>
          <cell r="I1051">
            <v>0</v>
          </cell>
        </row>
        <row r="1052">
          <cell r="E1052" t="str">
            <v>d - Céng chi phÝ trùc tiÕp</v>
          </cell>
          <cell r="H1052" t="str">
            <v>A</v>
          </cell>
          <cell r="I1052">
            <v>14692.8122</v>
          </cell>
        </row>
        <row r="1053">
          <cell r="E1053" t="str">
            <v>e - Chi phÝ chung (b x 58%)</v>
          </cell>
          <cell r="I1053">
            <v>8521.8310760000004</v>
          </cell>
        </row>
        <row r="1054">
          <cell r="E1054" t="str">
            <v>f - Céng ( d+e )</v>
          </cell>
          <cell r="H1054" t="str">
            <v>B</v>
          </cell>
          <cell r="I1054">
            <v>23214.643276000003</v>
          </cell>
        </row>
        <row r="1055">
          <cell r="E1055" t="str">
            <v>g -Thu nhËp chÞu thuÕ tÝnh tr­íc (Bx5,5%)</v>
          </cell>
          <cell r="I1055">
            <v>1276.8053801800002</v>
          </cell>
        </row>
        <row r="1056">
          <cell r="E1056" t="str">
            <v>Céng ®¬n gi¸ dù thÇu tr­íc thuÕ ( Z 1 )</v>
          </cell>
          <cell r="I1056">
            <v>24491.448656180004</v>
          </cell>
        </row>
        <row r="1057">
          <cell r="E1057" t="str">
            <v>ThuÕ gi¸ trÞ gia t¨ng (VAT=5%)</v>
          </cell>
          <cell r="I1057">
            <v>1224.5724328090002</v>
          </cell>
        </row>
        <row r="1058">
          <cell r="A1058">
            <v>79</v>
          </cell>
          <cell r="E1058" t="str">
            <v>§¬n gi¸ dù thÇu sau thuÕ ( Z2 ) = Z1 + VAT</v>
          </cell>
          <cell r="I1058">
            <v>25716.021088989004</v>
          </cell>
        </row>
        <row r="1059">
          <cell r="B1059" t="str">
            <v>§ -</v>
          </cell>
          <cell r="C1059">
            <v>80</v>
          </cell>
          <cell r="D1059" t="str">
            <v>ra.1213</v>
          </cell>
          <cell r="E1059" t="str">
            <v>L¸ng líp lãt bËc tam cÊp, VXM M50, c¸t vµng</v>
          </cell>
          <cell r="F1059" t="str">
            <v>m2</v>
          </cell>
          <cell r="G1059">
            <v>1</v>
          </cell>
        </row>
        <row r="1060">
          <cell r="E1060" t="str">
            <v>a - VËt liÖu</v>
          </cell>
        </row>
        <row r="1061">
          <cell r="E1061" t="str">
            <v>- V÷a XM M50</v>
          </cell>
          <cell r="F1061" t="str">
            <v>m3</v>
          </cell>
          <cell r="G1061">
            <v>3.5000000000000003E-2</v>
          </cell>
          <cell r="H1061">
            <v>242179.04073600002</v>
          </cell>
          <cell r="I1061">
            <v>8476.2664257600009</v>
          </cell>
        </row>
        <row r="1062">
          <cell r="E1062" t="str">
            <v>b - Nh©n c«ng:(NC x1,21x1,46)</v>
          </cell>
          <cell r="F1062" t="str">
            <v>m2</v>
          </cell>
          <cell r="G1062">
            <v>1</v>
          </cell>
          <cell r="H1062">
            <v>1399</v>
          </cell>
          <cell r="I1062">
            <v>2471.4733999999999</v>
          </cell>
        </row>
        <row r="1063">
          <cell r="E1063" t="str">
            <v>c - M¸y thi c«ng: x1,07</v>
          </cell>
          <cell r="F1063" t="str">
            <v>m2</v>
          </cell>
          <cell r="G1063">
            <v>1</v>
          </cell>
          <cell r="H1063">
            <v>181</v>
          </cell>
          <cell r="I1063">
            <v>193.67000000000002</v>
          </cell>
        </row>
        <row r="1064">
          <cell r="E1064" t="str">
            <v>d - Céng chi phÝ trùc tiÕp</v>
          </cell>
          <cell r="H1064" t="str">
            <v>A</v>
          </cell>
          <cell r="I1064">
            <v>11141.40982576</v>
          </cell>
        </row>
        <row r="1065">
          <cell r="E1065" t="str">
            <v>e - Chi phÝ chung (b x 58%)</v>
          </cell>
          <cell r="I1065">
            <v>1433.4545719999999</v>
          </cell>
        </row>
        <row r="1066">
          <cell r="E1066" t="str">
            <v>f - Céng ( d+e )</v>
          </cell>
          <cell r="H1066" t="str">
            <v>B</v>
          </cell>
          <cell r="I1066">
            <v>12574.86439776</v>
          </cell>
        </row>
        <row r="1067">
          <cell r="E1067" t="str">
            <v>g -Thu nhËp chÞu thuÕ tÝnh tr­íc (Bx5,5%)</v>
          </cell>
          <cell r="I1067">
            <v>691.61754187680003</v>
          </cell>
        </row>
        <row r="1068">
          <cell r="E1068" t="str">
            <v>Céng ®¬n gi¸ dù thÇu tr­íc thuÕ ( Z 1 )</v>
          </cell>
          <cell r="I1068">
            <v>13266.4819396368</v>
          </cell>
        </row>
        <row r="1069">
          <cell r="E1069" t="str">
            <v>ThuÕ gi¸ trÞ gia t¨ng (VAT=5%)</v>
          </cell>
          <cell r="I1069">
            <v>663.32409698184006</v>
          </cell>
        </row>
        <row r="1070">
          <cell r="A1070">
            <v>80</v>
          </cell>
          <cell r="E1070" t="str">
            <v>§¬n gi¸ dù thÇu sau thuÕ ( Z2 ) = Z1 + VAT</v>
          </cell>
          <cell r="I1070">
            <v>13929.80603661864</v>
          </cell>
        </row>
        <row r="1071">
          <cell r="B1071" t="str">
            <v>§ -</v>
          </cell>
          <cell r="C1071">
            <v>81</v>
          </cell>
          <cell r="D1071" t="str">
            <v>SA.4110</v>
          </cell>
          <cell r="E1071" t="str">
            <v>L¸t g¹ch ®Êt nung GiÕng ®¸y 30x30, VXM M75, c¸t mÞn ML=1.5-2</v>
          </cell>
          <cell r="F1071" t="str">
            <v>m2</v>
          </cell>
          <cell r="G1071">
            <v>1</v>
          </cell>
          <cell r="I1071">
            <v>11.111111111111111</v>
          </cell>
        </row>
        <row r="1072">
          <cell r="D1072" t="str">
            <v>NS</v>
          </cell>
          <cell r="E1072" t="str">
            <v>a - VËt liÖu</v>
          </cell>
        </row>
        <row r="1073">
          <cell r="E1073" t="str">
            <v>- G¹ch</v>
          </cell>
          <cell r="F1073" t="str">
            <v>viªn</v>
          </cell>
          <cell r="G1073">
            <v>11.5</v>
          </cell>
          <cell r="H1073">
            <v>850</v>
          </cell>
          <cell r="I1073">
            <v>9775</v>
          </cell>
        </row>
        <row r="1074">
          <cell r="E1074" t="str">
            <v>- V÷a XM M75</v>
          </cell>
          <cell r="F1074" t="str">
            <v>m3</v>
          </cell>
          <cell r="G1074">
            <v>2.5000000000000001E-2</v>
          </cell>
          <cell r="H1074">
            <v>309182.15060399997</v>
          </cell>
          <cell r="I1074">
            <v>7729.5537650999995</v>
          </cell>
        </row>
        <row r="1075">
          <cell r="E1075" t="str">
            <v>- Xim¨ng PC30</v>
          </cell>
          <cell r="F1075" t="str">
            <v>Kg</v>
          </cell>
          <cell r="G1075">
            <v>0.12</v>
          </cell>
          <cell r="H1075">
            <v>763.63679999999999</v>
          </cell>
          <cell r="I1075">
            <v>91.636415999999997</v>
          </cell>
        </row>
        <row r="1076">
          <cell r="E1076" t="str">
            <v>- VËt liÖu kh¸c</v>
          </cell>
          <cell r="F1076" t="str">
            <v>%</v>
          </cell>
          <cell r="G1076">
            <v>5.0000000000000001E-3</v>
          </cell>
          <cell r="I1076">
            <v>87.980950905499995</v>
          </cell>
        </row>
        <row r="1077">
          <cell r="E1077" t="str">
            <v>b - Nh©n c«ng:(NC x1,21x1,46)</v>
          </cell>
          <cell r="F1077" t="str">
            <v>m2</v>
          </cell>
          <cell r="G1077">
            <v>1</v>
          </cell>
          <cell r="H1077">
            <v>2283</v>
          </cell>
          <cell r="I1077">
            <v>4033.1477999999997</v>
          </cell>
        </row>
        <row r="1078">
          <cell r="E1078" t="str">
            <v>c - M¸y thi c«ng: x1,07</v>
          </cell>
          <cell r="F1078" t="str">
            <v>m2</v>
          </cell>
          <cell r="G1078">
            <v>1</v>
          </cell>
          <cell r="H1078">
            <v>0</v>
          </cell>
          <cell r="I1078">
            <v>0</v>
          </cell>
        </row>
        <row r="1079">
          <cell r="E1079" t="str">
            <v>d - Céng chi phÝ trùc tiÕp</v>
          </cell>
          <cell r="H1079" t="str">
            <v>A</v>
          </cell>
          <cell r="I1079">
            <v>21728.430043116612</v>
          </cell>
        </row>
        <row r="1080">
          <cell r="E1080" t="str">
            <v>e - Chi phÝ chung (b x 58%)</v>
          </cell>
          <cell r="I1080">
            <v>2339.2257239999999</v>
          </cell>
        </row>
        <row r="1081">
          <cell r="E1081" t="str">
            <v>f - Céng ( d+e )</v>
          </cell>
          <cell r="H1081" t="str">
            <v>B</v>
          </cell>
          <cell r="I1081">
            <v>24067.655767116612</v>
          </cell>
        </row>
        <row r="1082">
          <cell r="E1082" t="str">
            <v>g -Thu nhËp chÞu thuÕ tÝnh tr­íc (Bx5,5%)</v>
          </cell>
          <cell r="I1082">
            <v>1323.7210671914136</v>
          </cell>
        </row>
        <row r="1083">
          <cell r="E1083" t="str">
            <v>Céng ®¬n gi¸ dù thÇu tr­íc thuÕ ( Z 1 )</v>
          </cell>
          <cell r="I1083">
            <v>25391.376834308026</v>
          </cell>
        </row>
        <row r="1084">
          <cell r="E1084" t="str">
            <v>ThuÕ gi¸ trÞ gia t¨ng (VAT=5%)</v>
          </cell>
          <cell r="I1084">
            <v>1269.5688417154015</v>
          </cell>
        </row>
        <row r="1085">
          <cell r="A1085">
            <v>81</v>
          </cell>
          <cell r="E1085" t="str">
            <v>§¬n gi¸ dù thÇu sau thuÕ ( Z2 ) = Z1 + VAT</v>
          </cell>
          <cell r="I1085">
            <v>26660.945676023428</v>
          </cell>
        </row>
        <row r="1086">
          <cell r="B1086" t="str">
            <v>§ -</v>
          </cell>
          <cell r="C1086">
            <v>82</v>
          </cell>
          <cell r="D1086" t="str">
            <v>ra.1214</v>
          </cell>
          <cell r="E1086" t="str">
            <v>L¸ng nÒn sµn kh«ng ®¸nh mÇu dÇy 3cm, VXM M75 ML=1.5 - 2</v>
          </cell>
          <cell r="F1086" t="str">
            <v>m2</v>
          </cell>
          <cell r="G1086">
            <v>1</v>
          </cell>
        </row>
        <row r="1087">
          <cell r="E1087" t="str">
            <v>a - VËt liÖu</v>
          </cell>
        </row>
        <row r="1088">
          <cell r="E1088" t="str">
            <v>- V÷a XM M75</v>
          </cell>
          <cell r="F1088" t="str">
            <v>m3</v>
          </cell>
          <cell r="G1088">
            <v>3.5000000000000003E-2</v>
          </cell>
          <cell r="H1088">
            <v>309182.15060399997</v>
          </cell>
          <cell r="I1088">
            <v>10821.375271139999</v>
          </cell>
        </row>
        <row r="1089">
          <cell r="E1089" t="str">
            <v>b - Nh©n c«ng:(NC x1,21x1,46)</v>
          </cell>
          <cell r="F1089" t="str">
            <v>m2</v>
          </cell>
          <cell r="G1089">
            <v>1</v>
          </cell>
          <cell r="H1089">
            <v>1399</v>
          </cell>
          <cell r="I1089">
            <v>2471.4733999999999</v>
          </cell>
        </row>
        <row r="1090">
          <cell r="E1090" t="str">
            <v>c - M¸y thi c«ng: x1,07</v>
          </cell>
          <cell r="F1090" t="str">
            <v>m2</v>
          </cell>
          <cell r="G1090">
            <v>1</v>
          </cell>
          <cell r="H1090">
            <v>181</v>
          </cell>
          <cell r="I1090">
            <v>193.67000000000002</v>
          </cell>
        </row>
        <row r="1091">
          <cell r="E1091" t="str">
            <v>d - Céng chi phÝ trùc tiÕp</v>
          </cell>
          <cell r="H1091" t="str">
            <v>A</v>
          </cell>
          <cell r="I1091">
            <v>13486.51867114</v>
          </cell>
        </row>
        <row r="1092">
          <cell r="E1092" t="str">
            <v>e - Chi phÝ chung (b x 58%)</v>
          </cell>
          <cell r="I1092">
            <v>1433.4545719999999</v>
          </cell>
        </row>
        <row r="1093">
          <cell r="E1093" t="str">
            <v>f - Céng ( d+e )</v>
          </cell>
          <cell r="H1093" t="str">
            <v>B</v>
          </cell>
          <cell r="I1093">
            <v>14919.973243140001</v>
          </cell>
        </row>
        <row r="1094">
          <cell r="E1094" t="str">
            <v>g -Thu nhËp chÞu thuÕ tÝnh tr­íc (Bx5,5%)</v>
          </cell>
          <cell r="I1094">
            <v>820.5985283727</v>
          </cell>
        </row>
        <row r="1095">
          <cell r="E1095" t="str">
            <v>Céng ®¬n gi¸ dù thÇu tr­íc thuÕ ( Z 1 )</v>
          </cell>
          <cell r="I1095">
            <v>15740.571771512701</v>
          </cell>
        </row>
        <row r="1096">
          <cell r="E1096" t="str">
            <v>ThuÕ gi¸ trÞ gia t¨ng (VAT=5%)</v>
          </cell>
          <cell r="I1096">
            <v>787.02858857563513</v>
          </cell>
        </row>
        <row r="1097">
          <cell r="A1097">
            <v>82</v>
          </cell>
          <cell r="E1097" t="str">
            <v>§¬n gi¸ dù thÇu sau thuÕ ( Z2 ) = Z1 + VAT</v>
          </cell>
          <cell r="I1097">
            <v>16527.600360088338</v>
          </cell>
        </row>
        <row r="1098">
          <cell r="B1098" t="str">
            <v>§ -</v>
          </cell>
          <cell r="C1098">
            <v>83</v>
          </cell>
          <cell r="D1098" t="str">
            <v>ha.2313</v>
          </cell>
          <cell r="E1098" t="str">
            <v>Bª t«ng cét tiÕt diÖn £0.1m2 M200 ®¸ 1x2</v>
          </cell>
          <cell r="F1098" t="str">
            <v>m3</v>
          </cell>
          <cell r="G1098">
            <v>1</v>
          </cell>
        </row>
        <row r="1099">
          <cell r="E1099" t="str">
            <v>a - VËt liÖu</v>
          </cell>
        </row>
        <row r="1100">
          <cell r="E1100" t="str">
            <v xml:space="preserve"> -V÷a BT M200 ®¸ 1x2</v>
          </cell>
          <cell r="F1100" t="str">
            <v>m3</v>
          </cell>
          <cell r="G1100">
            <v>1.0249999999999999</v>
          </cell>
          <cell r="H1100">
            <v>357016.39815000002</v>
          </cell>
          <cell r="I1100">
            <v>365941.80810374999</v>
          </cell>
        </row>
        <row r="1101">
          <cell r="E1101" t="str">
            <v>- Gç v¸n cÇu c«ng t¸c</v>
          </cell>
          <cell r="F1101" t="str">
            <v>m3</v>
          </cell>
          <cell r="G1101">
            <v>0.02</v>
          </cell>
          <cell r="H1101">
            <v>1418400</v>
          </cell>
          <cell r="I1101">
            <v>28368</v>
          </cell>
        </row>
        <row r="1102">
          <cell r="E1102" t="str">
            <v>- §inh</v>
          </cell>
          <cell r="F1102" t="str">
            <v>Kg</v>
          </cell>
          <cell r="G1102">
            <v>4.8000000000000001E-2</v>
          </cell>
          <cell r="H1102">
            <v>8400</v>
          </cell>
          <cell r="I1102">
            <v>403.2</v>
          </cell>
        </row>
        <row r="1103">
          <cell r="E1103" t="str">
            <v>- §inh ®Øa</v>
          </cell>
          <cell r="F1103" t="str">
            <v>c¸i</v>
          </cell>
          <cell r="G1103">
            <v>0.35199999999999998</v>
          </cell>
          <cell r="H1103">
            <v>721.19999999999993</v>
          </cell>
          <cell r="I1103">
            <v>253.86239999999995</v>
          </cell>
        </row>
        <row r="1104">
          <cell r="E1104" t="str">
            <v>- VL phô</v>
          </cell>
          <cell r="F1104" t="str">
            <v>%</v>
          </cell>
          <cell r="G1104">
            <v>1</v>
          </cell>
          <cell r="I1104">
            <v>3949.6687050374999</v>
          </cell>
        </row>
        <row r="1105">
          <cell r="E1105" t="str">
            <v>b - Nh©n c«ng:(NC x1,21x1,46)</v>
          </cell>
          <cell r="F1105" t="str">
            <v>m3</v>
          </cell>
          <cell r="G1105">
            <v>1</v>
          </cell>
          <cell r="H1105">
            <v>58370</v>
          </cell>
          <cell r="I1105">
            <v>103116.442</v>
          </cell>
        </row>
        <row r="1106">
          <cell r="E1106" t="str">
            <v>c - M¸y thi c«ng: x1,07</v>
          </cell>
          <cell r="F1106" t="str">
            <v>m3</v>
          </cell>
          <cell r="G1106">
            <v>1</v>
          </cell>
          <cell r="H1106">
            <v>15888</v>
          </cell>
          <cell r="I1106">
            <v>17000.16</v>
          </cell>
        </row>
        <row r="1107">
          <cell r="E1107" t="str">
            <v>d - Céng chi phÝ trùc tiÕp</v>
          </cell>
          <cell r="H1107" t="str">
            <v>A</v>
          </cell>
          <cell r="I1107">
            <v>519033.14120878745</v>
          </cell>
        </row>
        <row r="1108">
          <cell r="E1108" t="str">
            <v>e - Chi phÝ chung (b x 58%)</v>
          </cell>
          <cell r="I1108">
            <v>59807.536359999991</v>
          </cell>
        </row>
        <row r="1109">
          <cell r="E1109" t="str">
            <v>f - Céng ( d+e )</v>
          </cell>
          <cell r="H1109" t="str">
            <v>B</v>
          </cell>
          <cell r="I1109">
            <v>578840.67756878748</v>
          </cell>
        </row>
        <row r="1110">
          <cell r="E1110" t="str">
            <v>g -Thu nhËp chÞu thuÕ tÝnh tr­íc (Bx5,5%)</v>
          </cell>
          <cell r="I1110">
            <v>31836.237266283311</v>
          </cell>
        </row>
        <row r="1111">
          <cell r="E1111" t="str">
            <v>Céng ®¬n gi¸ dù thÇu tr­íc thuÕ ( Z 1 )</v>
          </cell>
          <cell r="I1111">
            <v>610676.91483507084</v>
          </cell>
        </row>
        <row r="1112">
          <cell r="E1112" t="str">
            <v>ThuÕ gi¸ trÞ gia t¨ng (VAT=5%)</v>
          </cell>
          <cell r="I1112">
            <v>30533.845741753543</v>
          </cell>
        </row>
        <row r="1113">
          <cell r="A1113">
            <v>83</v>
          </cell>
          <cell r="E1113" t="str">
            <v>§¬n gi¸ dù thÇu sau thuÕ ( Z2 ) = Z1 + VAT</v>
          </cell>
          <cell r="I1113">
            <v>641210.76057682442</v>
          </cell>
        </row>
        <row r="1114">
          <cell r="B1114" t="str">
            <v>§ -</v>
          </cell>
          <cell r="C1114">
            <v>84</v>
          </cell>
          <cell r="D1114" t="str">
            <v>ia.2211</v>
          </cell>
          <cell r="E1114" t="str">
            <v>S¶n xuÊt cèt thÐp cét khung Æ £ 10</v>
          </cell>
          <cell r="F1114" t="str">
            <v>TÊn</v>
          </cell>
          <cell r="G1114">
            <v>1</v>
          </cell>
        </row>
        <row r="1115">
          <cell r="E1115" t="str">
            <v>a - VËt liÖu</v>
          </cell>
        </row>
        <row r="1116">
          <cell r="E1116" t="str">
            <v>- ThÐp   Æ £ 10</v>
          </cell>
          <cell r="F1116" t="str">
            <v>Kg</v>
          </cell>
          <cell r="G1116">
            <v>1005</v>
          </cell>
          <cell r="H1116">
            <v>5371.2</v>
          </cell>
          <cell r="I1116">
            <v>5398056</v>
          </cell>
        </row>
        <row r="1117">
          <cell r="E1117" t="str">
            <v>- D©y thÐp</v>
          </cell>
          <cell r="F1117" t="str">
            <v>Kg</v>
          </cell>
          <cell r="G1117">
            <v>21.42</v>
          </cell>
          <cell r="H1117">
            <v>6868.8</v>
          </cell>
          <cell r="I1117">
            <v>147129.69600000003</v>
          </cell>
        </row>
        <row r="1118">
          <cell r="E1118" t="str">
            <v>b - Nh©n c«ng:(NC x1,21x1,46)</v>
          </cell>
          <cell r="F1118" t="str">
            <v>TÊn</v>
          </cell>
          <cell r="G1118">
            <v>1</v>
          </cell>
          <cell r="H1118">
            <v>196327</v>
          </cell>
          <cell r="I1118">
            <v>346831.2782</v>
          </cell>
        </row>
        <row r="1119">
          <cell r="E1119" t="str">
            <v>c - M¸y thi c«ng: x1,07</v>
          </cell>
          <cell r="F1119" t="str">
            <v>TÊn</v>
          </cell>
          <cell r="G1119">
            <v>1</v>
          </cell>
          <cell r="H1119">
            <v>15916</v>
          </cell>
          <cell r="I1119">
            <v>17030.120000000003</v>
          </cell>
        </row>
        <row r="1120">
          <cell r="E1120" t="str">
            <v>d - Céng chi phÝ trùc tiÕp</v>
          </cell>
          <cell r="H1120" t="str">
            <v>A</v>
          </cell>
          <cell r="I1120">
            <v>5909047.0942000002</v>
          </cell>
        </row>
        <row r="1121">
          <cell r="E1121" t="str">
            <v>e - Chi phÝ chung (b x 58%)</v>
          </cell>
          <cell r="I1121">
            <v>201162.14135599998</v>
          </cell>
        </row>
        <row r="1122">
          <cell r="E1122" t="str">
            <v>f - Céng ( d+e )</v>
          </cell>
          <cell r="H1122" t="str">
            <v>B</v>
          </cell>
          <cell r="I1122">
            <v>6110209.2355559999</v>
          </cell>
        </row>
        <row r="1123">
          <cell r="E1123" t="str">
            <v>g -Thu nhËp chÞu thuÕ tÝnh tr­íc (Bx5,5%)</v>
          </cell>
          <cell r="I1123">
            <v>336061.50795558002</v>
          </cell>
        </row>
        <row r="1124">
          <cell r="E1124" t="str">
            <v>Céng ®¬n gi¸ dù thÇu tr­íc thuÕ ( Z 1 )</v>
          </cell>
          <cell r="I1124">
            <v>6446270.7435115799</v>
          </cell>
        </row>
        <row r="1125">
          <cell r="E1125" t="str">
            <v>ThuÕ gi¸ trÞ gia t¨ng (VAT=5%)</v>
          </cell>
          <cell r="I1125">
            <v>322313.537175579</v>
          </cell>
        </row>
        <row r="1126">
          <cell r="A1126">
            <v>84</v>
          </cell>
          <cell r="E1126" t="str">
            <v>§¬n gi¸ dù thÇu sau thuÕ ( Z2 ) = Z1 + VAT</v>
          </cell>
          <cell r="I1126">
            <v>6768584.2806871589</v>
          </cell>
        </row>
        <row r="1127">
          <cell r="B1127" t="str">
            <v>§ -</v>
          </cell>
          <cell r="C1127">
            <v>85</v>
          </cell>
          <cell r="D1127" t="str">
            <v>ia.2221</v>
          </cell>
          <cell r="E1127" t="str">
            <v>S¶n xuÊt cèt thÐp cét khung Æ £18</v>
          </cell>
          <cell r="F1127" t="str">
            <v>TÊn</v>
          </cell>
          <cell r="G1127">
            <v>1</v>
          </cell>
        </row>
        <row r="1128">
          <cell r="E1128" t="str">
            <v>a - VËt liÖu</v>
          </cell>
        </row>
        <row r="1129">
          <cell r="E1129" t="str">
            <v>- ThÐp   Æ £18</v>
          </cell>
          <cell r="F1129" t="str">
            <v>Kg</v>
          </cell>
          <cell r="G1129">
            <v>1020</v>
          </cell>
          <cell r="H1129">
            <v>4800</v>
          </cell>
          <cell r="I1129">
            <v>4896000</v>
          </cell>
        </row>
        <row r="1130">
          <cell r="E1130" t="str">
            <v xml:space="preserve"> - D©y thÐp</v>
          </cell>
          <cell r="F1130" t="str">
            <v>Kg</v>
          </cell>
          <cell r="G1130">
            <v>14.28</v>
          </cell>
          <cell r="H1130">
            <v>6868.8</v>
          </cell>
          <cell r="I1130">
            <v>98086.463999999993</v>
          </cell>
        </row>
        <row r="1131">
          <cell r="E1131" t="str">
            <v>- Que hµn</v>
          </cell>
          <cell r="F1131" t="str">
            <v>Kg</v>
          </cell>
          <cell r="G1131">
            <v>4.82</v>
          </cell>
          <cell r="H1131">
            <v>12000</v>
          </cell>
          <cell r="I1131">
            <v>57840</v>
          </cell>
        </row>
        <row r="1132">
          <cell r="E1132" t="str">
            <v>b - Nh©n c«ng:(NC x1,21x1,46)</v>
          </cell>
          <cell r="F1132" t="str">
            <v>TÊn</v>
          </cell>
          <cell r="G1132">
            <v>1</v>
          </cell>
          <cell r="H1132">
            <v>132204</v>
          </cell>
          <cell r="I1132">
            <v>233551.5864</v>
          </cell>
        </row>
        <row r="1133">
          <cell r="E1133" t="str">
            <v>c - M¸y thi c«ng: x1,07</v>
          </cell>
          <cell r="F1133" t="str">
            <v>TÊn</v>
          </cell>
          <cell r="G1133">
            <v>1</v>
          </cell>
          <cell r="H1133">
            <v>102445</v>
          </cell>
          <cell r="I1133">
            <v>109616.15000000001</v>
          </cell>
        </row>
        <row r="1134">
          <cell r="E1134" t="str">
            <v>d - Céng chi phÝ trùc tiÕp</v>
          </cell>
          <cell r="H1134" t="str">
            <v>A</v>
          </cell>
          <cell r="I1134">
            <v>5395094.2004000004</v>
          </cell>
        </row>
        <row r="1135">
          <cell r="E1135" t="str">
            <v>e - Chi phÝ chung (b x 58%)</v>
          </cell>
          <cell r="I1135">
            <v>135459.92011199999</v>
          </cell>
        </row>
        <row r="1136">
          <cell r="E1136" t="str">
            <v>f - Céng ( d+e )</v>
          </cell>
          <cell r="H1136" t="str">
            <v>B</v>
          </cell>
          <cell r="I1136">
            <v>5530554.1205120003</v>
          </cell>
        </row>
        <row r="1137">
          <cell r="E1137" t="str">
            <v>g -Thu nhËp chÞu thuÕ tÝnh tr­íc (Bx5,5%)</v>
          </cell>
          <cell r="I1137">
            <v>304180.47662816005</v>
          </cell>
        </row>
        <row r="1138">
          <cell r="E1138" t="str">
            <v>Céng ®¬n gi¸ dù thÇu tr­íc thuÕ ( Z 1 )</v>
          </cell>
          <cell r="I1138">
            <v>5834734.5971401604</v>
          </cell>
        </row>
        <row r="1139">
          <cell r="E1139" t="str">
            <v>ThuÕ gi¸ trÞ gia t¨ng (VAT=5%)</v>
          </cell>
          <cell r="I1139">
            <v>291736.72985700803</v>
          </cell>
        </row>
        <row r="1140">
          <cell r="A1140">
            <v>85</v>
          </cell>
          <cell r="E1140" t="str">
            <v>§¬n gi¸ dù thÇu sau thuÕ ( Z2 ) = Z1 + VAT</v>
          </cell>
          <cell r="I1140">
            <v>6126471.3269971684</v>
          </cell>
        </row>
        <row r="1141">
          <cell r="B1141" t="str">
            <v>§ -</v>
          </cell>
          <cell r="C1141">
            <v>86</v>
          </cell>
          <cell r="D1141" t="str">
            <v>ia.2231</v>
          </cell>
          <cell r="E1141" t="str">
            <v>S¶n xuÊt cèt thÐp cét khung Æ &gt;18</v>
          </cell>
          <cell r="F1141" t="str">
            <v>TÊn</v>
          </cell>
          <cell r="G1141">
            <v>1</v>
          </cell>
        </row>
        <row r="1142">
          <cell r="E1142" t="str">
            <v>a - VËt liÖu</v>
          </cell>
        </row>
        <row r="1143">
          <cell r="E1143" t="str">
            <v>- ThÐp   Æ £18</v>
          </cell>
          <cell r="F1143" t="str">
            <v>Kg</v>
          </cell>
          <cell r="G1143">
            <v>1020</v>
          </cell>
          <cell r="H1143">
            <v>4800</v>
          </cell>
          <cell r="I1143">
            <v>4896000</v>
          </cell>
        </row>
        <row r="1144">
          <cell r="E1144" t="str">
            <v xml:space="preserve"> - D©y thÐp</v>
          </cell>
          <cell r="F1144" t="str">
            <v>Kg</v>
          </cell>
          <cell r="G1144">
            <v>14.28</v>
          </cell>
          <cell r="H1144">
            <v>6868.8</v>
          </cell>
          <cell r="I1144">
            <v>98086.463999999993</v>
          </cell>
        </row>
        <row r="1145">
          <cell r="E1145" t="str">
            <v>- Que hµn</v>
          </cell>
          <cell r="F1145" t="str">
            <v>Kg</v>
          </cell>
          <cell r="G1145">
            <v>6.2</v>
          </cell>
          <cell r="H1145">
            <v>12000</v>
          </cell>
          <cell r="I1145">
            <v>74400</v>
          </cell>
        </row>
        <row r="1146">
          <cell r="E1146" t="str">
            <v>b - Nh©n c«ng:(NC x1,21x1,46)</v>
          </cell>
          <cell r="F1146" t="str">
            <v>TÊn</v>
          </cell>
          <cell r="G1146">
            <v>1</v>
          </cell>
          <cell r="H1146">
            <v>111885</v>
          </cell>
          <cell r="I1146">
            <v>197656.041</v>
          </cell>
        </row>
        <row r="1147">
          <cell r="E1147" t="str">
            <v>c - M¸y thi c«ng: x1,07</v>
          </cell>
          <cell r="F1147" t="str">
            <v>TÊn</v>
          </cell>
          <cell r="G1147">
            <v>1</v>
          </cell>
          <cell r="H1147">
            <v>121600</v>
          </cell>
          <cell r="I1147">
            <v>130112.00000000001</v>
          </cell>
        </row>
        <row r="1148">
          <cell r="E1148" t="str">
            <v>d - Céng chi phÝ trùc tiÕp</v>
          </cell>
          <cell r="H1148" t="str">
            <v>A</v>
          </cell>
          <cell r="I1148">
            <v>5396254.5049999999</v>
          </cell>
        </row>
        <row r="1149">
          <cell r="E1149" t="str">
            <v>e - Chi phÝ chung (b x 58%)</v>
          </cell>
          <cell r="I1149">
            <v>114640.50377999998</v>
          </cell>
        </row>
        <row r="1150">
          <cell r="E1150" t="str">
            <v>f - Céng ( d+e )</v>
          </cell>
          <cell r="H1150" t="str">
            <v>B</v>
          </cell>
          <cell r="I1150">
            <v>5510895.0087799998</v>
          </cell>
        </row>
        <row r="1151">
          <cell r="E1151" t="str">
            <v>g -Thu nhËp chÞu thuÕ tÝnh tr­íc (Bx5,5%)</v>
          </cell>
          <cell r="I1151">
            <v>303099.22548289999</v>
          </cell>
        </row>
        <row r="1152">
          <cell r="E1152" t="str">
            <v>Céng ®¬n gi¸ dù thÇu tr­íc thuÕ ( Z 1 )</v>
          </cell>
          <cell r="I1152">
            <v>5813994.2342628995</v>
          </cell>
        </row>
        <row r="1153">
          <cell r="E1153" t="str">
            <v>ThuÕ gi¸ trÞ gia t¨ng (VAT=5%)</v>
          </cell>
          <cell r="I1153">
            <v>290699.71171314496</v>
          </cell>
        </row>
        <row r="1154">
          <cell r="A1154">
            <v>86</v>
          </cell>
          <cell r="E1154" t="str">
            <v>§¬n gi¸ dù thÇu sau thuÕ ( Z2 ) = Z1 + VAT</v>
          </cell>
          <cell r="I1154">
            <v>6104693.9459760441</v>
          </cell>
        </row>
        <row r="1155">
          <cell r="B1155" t="str">
            <v>§ -</v>
          </cell>
          <cell r="C1155">
            <v>87</v>
          </cell>
          <cell r="D1155" t="str">
            <v>PA.2213</v>
          </cell>
          <cell r="E1155" t="str">
            <v>Tr¸t cét dÇy 1.5cm VXM M50, ML=1.5-2</v>
          </cell>
          <cell r="F1155" t="str">
            <v>m2</v>
          </cell>
          <cell r="G1155">
            <v>1</v>
          </cell>
        </row>
        <row r="1156">
          <cell r="E1156" t="str">
            <v xml:space="preserve">a - VËt liÖu </v>
          </cell>
        </row>
        <row r="1157">
          <cell r="E1157" t="str">
            <v>- V÷a XM 50</v>
          </cell>
          <cell r="F1157" t="str">
            <v>m3</v>
          </cell>
          <cell r="G1157">
            <v>1.7999999999999999E-2</v>
          </cell>
          <cell r="H1157">
            <v>242179.04073600002</v>
          </cell>
          <cell r="I1157">
            <v>4359.2227332479997</v>
          </cell>
        </row>
        <row r="1158">
          <cell r="E1158" t="str">
            <v>- VËt liÖu kh¸c</v>
          </cell>
          <cell r="F1158" t="str">
            <v>%</v>
          </cell>
          <cell r="G1158">
            <v>0.5</v>
          </cell>
          <cell r="I1158">
            <v>21.79611366624</v>
          </cell>
        </row>
        <row r="1159">
          <cell r="E1159" t="str">
            <v>b - Nh©n c«ng:(NC x1,21x1,46)</v>
          </cell>
          <cell r="F1159" t="str">
            <v>m2</v>
          </cell>
          <cell r="G1159">
            <v>1</v>
          </cell>
          <cell r="H1159">
            <v>6571</v>
          </cell>
          <cell r="I1159">
            <v>11608.328599999999</v>
          </cell>
        </row>
        <row r="1160">
          <cell r="E1160" t="str">
            <v>c - M¸y thi c«ng: x1,07</v>
          </cell>
          <cell r="F1160" t="str">
            <v>m2</v>
          </cell>
          <cell r="G1160">
            <v>1</v>
          </cell>
          <cell r="H1160">
            <v>190</v>
          </cell>
          <cell r="I1160">
            <v>203.3</v>
          </cell>
        </row>
        <row r="1161">
          <cell r="E1161" t="str">
            <v>d - Céng chi phÝ trùc tiÕp</v>
          </cell>
          <cell r="H1161" t="str">
            <v>A</v>
          </cell>
          <cell r="I1161">
            <v>16192.647446914238</v>
          </cell>
        </row>
        <row r="1162">
          <cell r="E1162" t="str">
            <v>e - Chi phÝ chung (b x 58%)</v>
          </cell>
          <cell r="I1162">
            <v>6732.8305879999989</v>
          </cell>
        </row>
        <row r="1163">
          <cell r="E1163" t="str">
            <v>f - Céng ( d+e )</v>
          </cell>
          <cell r="H1163" t="str">
            <v>B</v>
          </cell>
          <cell r="I1163">
            <v>22925.478034914238</v>
          </cell>
        </row>
        <row r="1164">
          <cell r="E1164" t="str">
            <v>g -Thu nhËp chÞu thuÕ tÝnh tr­íc (Bx5,5%)</v>
          </cell>
          <cell r="I1164">
            <v>1260.901291920283</v>
          </cell>
        </row>
        <row r="1165">
          <cell r="E1165" t="str">
            <v>Céng ®¬n gi¸ dù thÇu tr­íc thuÕ ( Z 1 )</v>
          </cell>
          <cell r="I1165">
            <v>24186.379326834522</v>
          </cell>
        </row>
        <row r="1166">
          <cell r="E1166" t="str">
            <v>ThuÕ gi¸ trÞ gia t¨ng (VAT=5%)</v>
          </cell>
          <cell r="I1166">
            <v>1209.3189663417261</v>
          </cell>
        </row>
        <row r="1167">
          <cell r="A1167">
            <v>87</v>
          </cell>
          <cell r="E1167" t="str">
            <v>§¬n gi¸ dù thÇu sau thuÕ ( Z2 ) = Z1 + VAT</v>
          </cell>
          <cell r="I1167">
            <v>25395.698293176247</v>
          </cell>
        </row>
        <row r="1168">
          <cell r="B1168" t="str">
            <v>§ -</v>
          </cell>
          <cell r="C1168">
            <v>88</v>
          </cell>
          <cell r="D1168" t="str">
            <v>ge.4113</v>
          </cell>
          <cell r="E1168" t="str">
            <v>X©y ch©n cét, g¹ch thÎ 5x10x20, VXM M50, ML=1.5-2</v>
          </cell>
          <cell r="F1168" t="str">
            <v>m2</v>
          </cell>
          <cell r="G1168">
            <v>1</v>
          </cell>
        </row>
        <row r="1169">
          <cell r="E1169" t="str">
            <v xml:space="preserve">a - VËt liÖu </v>
          </cell>
        </row>
        <row r="1170">
          <cell r="E1170" t="str">
            <v>- G¹ch</v>
          </cell>
          <cell r="F1170" t="str">
            <v>viªn</v>
          </cell>
          <cell r="G1170">
            <v>820</v>
          </cell>
          <cell r="H1170">
            <v>250.79999999999998</v>
          </cell>
          <cell r="I1170">
            <v>205656</v>
          </cell>
        </row>
        <row r="1171">
          <cell r="E1171" t="str">
            <v>- V÷a XM M50</v>
          </cell>
          <cell r="F1171" t="str">
            <v>m3</v>
          </cell>
          <cell r="G1171">
            <v>0.3</v>
          </cell>
          <cell r="H1171">
            <v>242179.04073600002</v>
          </cell>
          <cell r="I1171">
            <v>72653.712220800007</v>
          </cell>
        </row>
        <row r="1172">
          <cell r="E1172" t="str">
            <v>- C©y chèng</v>
          </cell>
          <cell r="F1172" t="str">
            <v>c©y</v>
          </cell>
          <cell r="G1172">
            <v>0.5</v>
          </cell>
          <cell r="H1172">
            <v>19636.8</v>
          </cell>
          <cell r="I1172">
            <v>9818.4</v>
          </cell>
        </row>
        <row r="1173">
          <cell r="E1173" t="str">
            <v>- Gç v¸n</v>
          </cell>
          <cell r="F1173" t="str">
            <v>m3</v>
          </cell>
          <cell r="G1173">
            <v>3.0000000000000001E-3</v>
          </cell>
          <cell r="H1173">
            <v>1418400</v>
          </cell>
          <cell r="I1173">
            <v>4255.2</v>
          </cell>
        </row>
        <row r="1174">
          <cell r="E1174" t="str">
            <v>- D©y buéc</v>
          </cell>
          <cell r="F1174" t="str">
            <v>Kg</v>
          </cell>
          <cell r="G1174">
            <v>0.23</v>
          </cell>
          <cell r="H1174">
            <v>6600</v>
          </cell>
          <cell r="I1174">
            <v>1518</v>
          </cell>
        </row>
        <row r="1175">
          <cell r="E1175" t="str">
            <v>b - Nh©n c«ng:(NC x1,21x1,46)</v>
          </cell>
          <cell r="F1175" t="str">
            <v>m2</v>
          </cell>
          <cell r="G1175">
            <v>1</v>
          </cell>
          <cell r="H1175">
            <v>46696</v>
          </cell>
          <cell r="I1175">
            <v>82493.153599999991</v>
          </cell>
        </row>
        <row r="1176">
          <cell r="E1176" t="str">
            <v>c - M¸y thi c«ng: x1,07</v>
          </cell>
          <cell r="F1176" t="str">
            <v>m2</v>
          </cell>
          <cell r="G1176">
            <v>1</v>
          </cell>
          <cell r="H1176">
            <v>1631</v>
          </cell>
          <cell r="I1176">
            <v>1745.17</v>
          </cell>
        </row>
        <row r="1177">
          <cell r="E1177" t="str">
            <v>d - Céng chi phÝ trùc tiÕp</v>
          </cell>
          <cell r="H1177" t="str">
            <v>A</v>
          </cell>
          <cell r="I1177">
            <v>378139.63582080003</v>
          </cell>
        </row>
        <row r="1178">
          <cell r="E1178" t="str">
            <v>e - Chi phÝ chung (b x 58%)</v>
          </cell>
          <cell r="I1178">
            <v>47846.029087999988</v>
          </cell>
        </row>
        <row r="1179">
          <cell r="E1179" t="str">
            <v>f - Céng ( d+e )</v>
          </cell>
          <cell r="H1179" t="str">
            <v>B</v>
          </cell>
          <cell r="I1179">
            <v>425985.66490880004</v>
          </cell>
        </row>
        <row r="1180">
          <cell r="E1180" t="str">
            <v>g -Thu nhËp chÞu thuÕ tÝnh tr­íc (Bx5,5%)</v>
          </cell>
          <cell r="I1180">
            <v>23429.211569984003</v>
          </cell>
        </row>
        <row r="1181">
          <cell r="E1181" t="str">
            <v>Céng ®¬n gi¸ dù thÇu tr­íc thuÕ ( Z 1 )</v>
          </cell>
          <cell r="I1181">
            <v>449414.87647878402</v>
          </cell>
        </row>
        <row r="1182">
          <cell r="E1182" t="str">
            <v>ThuÕ gi¸ trÞ gia t¨ng (VAT=5%)</v>
          </cell>
          <cell r="I1182">
            <v>22470.743823939203</v>
          </cell>
        </row>
        <row r="1183">
          <cell r="A1183">
            <v>88</v>
          </cell>
          <cell r="E1183" t="str">
            <v>§¬n gi¸ dù thÇu sau thuÕ ( Z2 ) = Z1 + VAT</v>
          </cell>
          <cell r="I1183">
            <v>471885.6203027232</v>
          </cell>
        </row>
        <row r="1184">
          <cell r="B1184" t="str">
            <v>§ -</v>
          </cell>
          <cell r="C1184">
            <v>89</v>
          </cell>
          <cell r="D1184" t="str">
            <v>PA.2314</v>
          </cell>
          <cell r="E1184" t="str">
            <v>Tr¸t ®Çu + ch©n cét dµy 2cm VXM M75, ML=1.5-2</v>
          </cell>
          <cell r="F1184" t="str">
            <v>m2</v>
          </cell>
          <cell r="G1184">
            <v>1</v>
          </cell>
        </row>
        <row r="1185">
          <cell r="E1185" t="str">
            <v xml:space="preserve">a - VËt liÖu </v>
          </cell>
        </row>
        <row r="1186">
          <cell r="E1186" t="str">
            <v>- V÷a XM 75</v>
          </cell>
          <cell r="F1186" t="str">
            <v>m3</v>
          </cell>
          <cell r="G1186">
            <v>2.5000000000000001E-2</v>
          </cell>
          <cell r="H1186">
            <v>309182.15060399997</v>
          </cell>
          <cell r="I1186">
            <v>7729.5537650999995</v>
          </cell>
        </row>
        <row r="1187">
          <cell r="E1187" t="str">
            <v>- VËt liÖu kh¸c</v>
          </cell>
          <cell r="F1187" t="str">
            <v>%</v>
          </cell>
          <cell r="G1187">
            <v>0.5</v>
          </cell>
          <cell r="I1187">
            <v>38.647768825500002</v>
          </cell>
        </row>
        <row r="1188">
          <cell r="E1188" t="str">
            <v>b - Nh©n c«ng:(NC x1,21x1,46)</v>
          </cell>
          <cell r="F1188" t="str">
            <v>m2</v>
          </cell>
          <cell r="G1188">
            <v>1</v>
          </cell>
          <cell r="H1188">
            <v>6571</v>
          </cell>
          <cell r="I1188">
            <v>11608.328599999999</v>
          </cell>
        </row>
        <row r="1189">
          <cell r="E1189" t="str">
            <v>c - M¸y thi c«ng: x1,07</v>
          </cell>
          <cell r="F1189" t="str">
            <v>m2</v>
          </cell>
          <cell r="G1189">
            <v>1</v>
          </cell>
          <cell r="H1189">
            <v>190</v>
          </cell>
          <cell r="I1189">
            <v>203.3</v>
          </cell>
        </row>
        <row r="1190">
          <cell r="E1190" t="str">
            <v>d - Céng chi phÝ trùc tiÕp</v>
          </cell>
          <cell r="H1190" t="str">
            <v>A</v>
          </cell>
          <cell r="I1190">
            <v>19579.830133925498</v>
          </cell>
        </row>
        <row r="1191">
          <cell r="E1191" t="str">
            <v>e - Chi phÝ chung (b x 58%)</v>
          </cell>
          <cell r="I1191">
            <v>6732.8305879999989</v>
          </cell>
        </row>
        <row r="1192">
          <cell r="E1192" t="str">
            <v>f - Céng ( d+e )</v>
          </cell>
          <cell r="H1192" t="str">
            <v>B</v>
          </cell>
          <cell r="I1192">
            <v>26312.660721925495</v>
          </cell>
        </row>
        <row r="1193">
          <cell r="E1193" t="str">
            <v>g -Thu nhËp chÞu thuÕ tÝnh tr­íc (Bx5,5%)</v>
          </cell>
          <cell r="I1193">
            <v>1447.1963397059021</v>
          </cell>
        </row>
        <row r="1194">
          <cell r="E1194" t="str">
            <v>Céng ®¬n gi¸ dù thÇu tr­íc thuÕ ( Z 1 )</v>
          </cell>
          <cell r="I1194">
            <v>27759.857061631395</v>
          </cell>
        </row>
        <row r="1195">
          <cell r="E1195" t="str">
            <v>ThuÕ gi¸ trÞ gia t¨ng (VAT=5%)</v>
          </cell>
          <cell r="I1195">
            <v>1387.9928530815698</v>
          </cell>
        </row>
        <row r="1196">
          <cell r="A1196">
            <v>89</v>
          </cell>
          <cell r="E1196" t="str">
            <v>§¬n gi¸ dù thÇu sau thuÕ ( Z2 ) = Z1 + VAT</v>
          </cell>
          <cell r="I1196">
            <v>29147.849914712966</v>
          </cell>
        </row>
        <row r="1197">
          <cell r="B1197" t="str">
            <v>§ -</v>
          </cell>
          <cell r="C1197">
            <v>90</v>
          </cell>
          <cell r="D1197" t="str">
            <v>PA.4114</v>
          </cell>
          <cell r="E1197" t="str">
            <v>Tr¸t gê chØ 4 tÇng cét VXM M75, ML=1.5-2</v>
          </cell>
          <cell r="F1197" t="str">
            <v>m</v>
          </cell>
          <cell r="G1197">
            <v>1</v>
          </cell>
        </row>
        <row r="1198">
          <cell r="E1198" t="str">
            <v xml:space="preserve">a - VËt liÖu </v>
          </cell>
        </row>
        <row r="1199">
          <cell r="E1199" t="str">
            <v>- V÷a XM 75</v>
          </cell>
          <cell r="F1199" t="str">
            <v>m3</v>
          </cell>
          <cell r="G1199">
            <v>1.0999999999999999E-2</v>
          </cell>
          <cell r="H1199">
            <v>309182.15060399997</v>
          </cell>
          <cell r="I1199">
            <v>3401.0036566439994</v>
          </cell>
        </row>
        <row r="1200">
          <cell r="E1200" t="str">
            <v>b - Nh©n c«ng:(NC x1,21x1,46)</v>
          </cell>
          <cell r="F1200" t="str">
            <v>m2</v>
          </cell>
          <cell r="G1200">
            <v>1</v>
          </cell>
          <cell r="H1200">
            <v>2985</v>
          </cell>
          <cell r="I1200">
            <v>5273.3009999999995</v>
          </cell>
        </row>
        <row r="1201">
          <cell r="E1201" t="str">
            <v>c - M¸y thi c«ng: x1,07</v>
          </cell>
          <cell r="F1201" t="str">
            <v>m2</v>
          </cell>
          <cell r="G1201">
            <v>1</v>
          </cell>
          <cell r="H1201">
            <v>0</v>
          </cell>
          <cell r="I1201">
            <v>0</v>
          </cell>
        </row>
        <row r="1202">
          <cell r="E1202" t="str">
            <v>d - Céng chi phÝ trùc tiÕp</v>
          </cell>
          <cell r="H1202" t="str">
            <v>A</v>
          </cell>
          <cell r="I1202">
            <v>8674.3046566439989</v>
          </cell>
        </row>
        <row r="1203">
          <cell r="E1203" t="str">
            <v>e - Chi phÝ chung (b x 58%)</v>
          </cell>
          <cell r="I1203">
            <v>3058.5145799999996</v>
          </cell>
        </row>
        <row r="1204">
          <cell r="E1204" t="str">
            <v>f - Céng ( d+e )</v>
          </cell>
          <cell r="H1204" t="str">
            <v>B</v>
          </cell>
          <cell r="I1204">
            <v>11732.819236643998</v>
          </cell>
        </row>
        <row r="1205">
          <cell r="E1205" t="str">
            <v>g -Thu nhËp chÞu thuÕ tÝnh tr­íc (Bx5,5%)</v>
          </cell>
          <cell r="I1205">
            <v>645.30505801541995</v>
          </cell>
        </row>
        <row r="1206">
          <cell r="E1206" t="str">
            <v>Céng ®¬n gi¸ dù thÇu tr­íc thuÕ ( Z 1 )</v>
          </cell>
          <cell r="I1206">
            <v>12378.124294659418</v>
          </cell>
        </row>
        <row r="1207">
          <cell r="E1207" t="str">
            <v>ThuÕ gi¸ trÞ gia t¨ng (VAT=5%)</v>
          </cell>
          <cell r="I1207">
            <v>618.90621473297097</v>
          </cell>
        </row>
        <row r="1208">
          <cell r="A1208">
            <v>90</v>
          </cell>
          <cell r="E1208" t="str">
            <v>§¬n gi¸ dù thÇu sau thuÕ ( Z2 ) = Z1 + VAT</v>
          </cell>
          <cell r="I1208">
            <v>12997.030509392389</v>
          </cell>
        </row>
        <row r="1209">
          <cell r="B1209" t="str">
            <v>§ -</v>
          </cell>
          <cell r="C1209">
            <v>91</v>
          </cell>
          <cell r="D1209" t="str">
            <v>ia.2312</v>
          </cell>
          <cell r="E1209" t="str">
            <v>S¶n xuÊt, l¾p dùng cèt thÐp xµ dÇm, gi»ng  Æ £10, cao &gt;4m</v>
          </cell>
          <cell r="F1209" t="str">
            <v>TÊn</v>
          </cell>
          <cell r="G1209">
            <v>1</v>
          </cell>
        </row>
        <row r="1210">
          <cell r="E1210" t="str">
            <v>a - VËt liÖu</v>
          </cell>
        </row>
        <row r="1211">
          <cell r="E1211" t="str">
            <v>- ThÐp   Æ £10</v>
          </cell>
          <cell r="F1211" t="str">
            <v>Kg</v>
          </cell>
          <cell r="G1211">
            <v>1005</v>
          </cell>
          <cell r="H1211">
            <v>5371.2</v>
          </cell>
          <cell r="I1211">
            <v>5398056</v>
          </cell>
        </row>
        <row r="1212">
          <cell r="E1212" t="str">
            <v>- D©y thÐp</v>
          </cell>
          <cell r="F1212" t="str">
            <v>Kg</v>
          </cell>
          <cell r="G1212">
            <v>21.42</v>
          </cell>
          <cell r="H1212">
            <v>6868.8</v>
          </cell>
          <cell r="I1212">
            <v>147129.69600000003</v>
          </cell>
        </row>
        <row r="1213">
          <cell r="E1213" t="str">
            <v>b - Nh©n c«ng:(NC x1,21x1,46)</v>
          </cell>
          <cell r="F1213" t="str">
            <v>TÊn</v>
          </cell>
          <cell r="G1213">
            <v>1</v>
          </cell>
          <cell r="H1213">
            <v>218625</v>
          </cell>
          <cell r="I1213">
            <v>386222.92499999999</v>
          </cell>
        </row>
        <row r="1214">
          <cell r="E1214" t="str">
            <v>c - M¸y thi c«ng: x1,07</v>
          </cell>
          <cell r="F1214" t="str">
            <v>TÊn</v>
          </cell>
          <cell r="G1214">
            <v>1</v>
          </cell>
          <cell r="H1214">
            <v>18095</v>
          </cell>
          <cell r="I1214">
            <v>19361.650000000001</v>
          </cell>
        </row>
        <row r="1215">
          <cell r="E1215" t="str">
            <v>d - Céng chi phÝ trùc tiÕp</v>
          </cell>
          <cell r="H1215" t="str">
            <v>A</v>
          </cell>
          <cell r="I1215">
            <v>5950770.2710000006</v>
          </cell>
        </row>
        <row r="1216">
          <cell r="E1216" t="str">
            <v>e - Chi phÝ chung (b x 58%)</v>
          </cell>
          <cell r="I1216">
            <v>224009.29649999997</v>
          </cell>
        </row>
        <row r="1217">
          <cell r="E1217" t="str">
            <v>f - Céng ( d+e )</v>
          </cell>
          <cell r="H1217" t="str">
            <v>B</v>
          </cell>
          <cell r="I1217">
            <v>6174779.5675000008</v>
          </cell>
        </row>
        <row r="1218">
          <cell r="E1218" t="str">
            <v>g -Thu nhËp chÞu thuÕ tÝnh tr­íc (Bx5,5%)</v>
          </cell>
          <cell r="I1218">
            <v>339612.87621250004</v>
          </cell>
        </row>
        <row r="1219">
          <cell r="E1219" t="str">
            <v>Céng ®¬n gi¸ dù thÇu tr­íc thuÕ ( Z 1 )</v>
          </cell>
          <cell r="I1219">
            <v>6514392.4437125009</v>
          </cell>
        </row>
        <row r="1220">
          <cell r="E1220" t="str">
            <v>ThuÕ gi¸ trÞ gia t¨ng (VAT=5%)</v>
          </cell>
          <cell r="I1220">
            <v>325719.62218562508</v>
          </cell>
        </row>
        <row r="1221">
          <cell r="A1221">
            <v>91</v>
          </cell>
          <cell r="E1221" t="str">
            <v>§¬n gi¸ dù thÇu sau thuÕ ( Z2 ) = Z1 + VAT</v>
          </cell>
          <cell r="I1221">
            <v>6840112.065898126</v>
          </cell>
        </row>
        <row r="1222">
          <cell r="B1222" t="str">
            <v>§ -</v>
          </cell>
          <cell r="C1222">
            <v>92</v>
          </cell>
          <cell r="D1222" t="str">
            <v>ia.2322</v>
          </cell>
          <cell r="E1222" t="str">
            <v>S¶n xuÊt l¾p dùng cèt thÐp xµ dÇm Æ £18, cao &gt;4m</v>
          </cell>
          <cell r="F1222" t="str">
            <v>TÊn</v>
          </cell>
          <cell r="G1222">
            <v>1</v>
          </cell>
        </row>
        <row r="1223">
          <cell r="E1223" t="str">
            <v xml:space="preserve">a - VËt liÖu             </v>
          </cell>
        </row>
        <row r="1224">
          <cell r="E1224" t="str">
            <v>- ThÐp   Æ £18</v>
          </cell>
          <cell r="F1224" t="str">
            <v>Kg</v>
          </cell>
          <cell r="G1224">
            <v>1020</v>
          </cell>
          <cell r="H1224">
            <v>4800</v>
          </cell>
          <cell r="I1224">
            <v>4896000</v>
          </cell>
        </row>
        <row r="1225">
          <cell r="E1225" t="str">
            <v>- D©y thÐp</v>
          </cell>
          <cell r="F1225" t="str">
            <v>Kg</v>
          </cell>
          <cell r="G1225">
            <v>14.28</v>
          </cell>
          <cell r="H1225">
            <v>6868.8</v>
          </cell>
          <cell r="I1225">
            <v>98086.463999999993</v>
          </cell>
        </row>
        <row r="1226">
          <cell r="E1226" t="str">
            <v>- Que hµn</v>
          </cell>
          <cell r="F1226" t="str">
            <v>Kg</v>
          </cell>
          <cell r="G1226">
            <v>4.7</v>
          </cell>
          <cell r="H1226">
            <v>12000</v>
          </cell>
          <cell r="I1226">
            <v>56400</v>
          </cell>
        </row>
        <row r="1227">
          <cell r="E1227" t="str">
            <v>b - Nh©n c«ng:(NC x1,21x1,46)</v>
          </cell>
          <cell r="F1227" t="str">
            <v>TÊn</v>
          </cell>
          <cell r="G1227">
            <v>1</v>
          </cell>
          <cell r="H1227">
            <v>137350</v>
          </cell>
          <cell r="I1227">
            <v>242642.50999999998</v>
          </cell>
        </row>
        <row r="1228">
          <cell r="E1228" t="str">
            <v>c - M¸y thi c«ng: x1,07</v>
          </cell>
          <cell r="F1228" t="str">
            <v>TÊn</v>
          </cell>
          <cell r="G1228">
            <v>1</v>
          </cell>
          <cell r="H1228">
            <v>102536</v>
          </cell>
          <cell r="I1228">
            <v>109713.52</v>
          </cell>
        </row>
        <row r="1229">
          <cell r="E1229" t="str">
            <v>d - Céng chi phÝ trùc tiÕp</v>
          </cell>
          <cell r="H1229" t="str">
            <v>A</v>
          </cell>
          <cell r="I1229">
            <v>5402842.493999999</v>
          </cell>
        </row>
        <row r="1230">
          <cell r="E1230" t="str">
            <v>e - Chi phÝ chung (b x 58%)</v>
          </cell>
          <cell r="I1230">
            <v>140732.65579999998</v>
          </cell>
        </row>
        <row r="1231">
          <cell r="E1231" t="str">
            <v>f - Céng ( d+e )</v>
          </cell>
          <cell r="H1231" t="str">
            <v>B</v>
          </cell>
          <cell r="I1231">
            <v>5543575.1497999988</v>
          </cell>
        </row>
        <row r="1232">
          <cell r="E1232" t="str">
            <v>g -Thu nhËp chÞu thuÕ tÝnh tr­íc (Bx5,5%)</v>
          </cell>
          <cell r="I1232">
            <v>304896.63323899993</v>
          </cell>
        </row>
        <row r="1233">
          <cell r="E1233" t="str">
            <v>Céng ®¬n gi¸ dù thÇu tr­íc thuÕ ( Z 1 )</v>
          </cell>
          <cell r="I1233">
            <v>5848471.783038999</v>
          </cell>
        </row>
        <row r="1234">
          <cell r="E1234" t="str">
            <v>ThuÕ gi¸ trÞ gia t¨ng (VAT=5%)</v>
          </cell>
          <cell r="I1234">
            <v>292423.58915194997</v>
          </cell>
        </row>
        <row r="1235">
          <cell r="A1235">
            <v>92</v>
          </cell>
          <cell r="E1235" t="str">
            <v>§¬n gi¸ dù thÇu sau thuÕ ( Z2 ) = Z1 + VAT</v>
          </cell>
          <cell r="I1235">
            <v>6140895.3721909486</v>
          </cell>
        </row>
        <row r="1236">
          <cell r="B1236" t="str">
            <v>§ -</v>
          </cell>
          <cell r="C1236">
            <v>93</v>
          </cell>
          <cell r="D1236" t="str">
            <v>ia.2332</v>
          </cell>
          <cell r="E1236" t="str">
            <v>S¶n xuÊt l¾p dùng cèt thÐp xµ dÇm Æ &gt;18, cao &gt;4m</v>
          </cell>
          <cell r="F1236" t="str">
            <v>TÊn</v>
          </cell>
          <cell r="G1236">
            <v>1</v>
          </cell>
        </row>
        <row r="1237">
          <cell r="E1237" t="str">
            <v>a - VËt liÖu</v>
          </cell>
        </row>
        <row r="1238">
          <cell r="E1238" t="str">
            <v>- ThÐp   Æ &gt;18</v>
          </cell>
          <cell r="F1238" t="str">
            <v>Kg</v>
          </cell>
          <cell r="G1238">
            <v>1020</v>
          </cell>
          <cell r="H1238">
            <v>4800</v>
          </cell>
          <cell r="I1238">
            <v>4896000</v>
          </cell>
        </row>
        <row r="1239">
          <cell r="E1239" t="str">
            <v>- D©y thÐp</v>
          </cell>
          <cell r="F1239" t="str">
            <v>Kg</v>
          </cell>
          <cell r="G1239">
            <v>14.28</v>
          </cell>
          <cell r="H1239">
            <v>6868.8</v>
          </cell>
          <cell r="I1239">
            <v>98086.463999999993</v>
          </cell>
        </row>
        <row r="1240">
          <cell r="E1240" t="str">
            <v>- Que hµn</v>
          </cell>
          <cell r="F1240" t="str">
            <v>Kg</v>
          </cell>
          <cell r="G1240">
            <v>6.04</v>
          </cell>
          <cell r="H1240">
            <v>12000</v>
          </cell>
          <cell r="I1240">
            <v>72480</v>
          </cell>
        </row>
        <row r="1241">
          <cell r="E1241" t="str">
            <v>b - Nh©n c«ng:(NC x1,21x1,46)</v>
          </cell>
          <cell r="F1241" t="str">
            <v>TÊn</v>
          </cell>
          <cell r="G1241">
            <v>1</v>
          </cell>
          <cell r="H1241">
            <v>120989</v>
          </cell>
          <cell r="I1241">
            <v>213739.16740000001</v>
          </cell>
        </row>
        <row r="1242">
          <cell r="E1242" t="str">
            <v>c - M¸y thi c«ng: x1,07</v>
          </cell>
          <cell r="F1242" t="str">
            <v>TÊn</v>
          </cell>
          <cell r="G1242">
            <v>1</v>
          </cell>
          <cell r="H1242">
            <v>121150</v>
          </cell>
          <cell r="I1242">
            <v>129630.50000000001</v>
          </cell>
        </row>
        <row r="1243">
          <cell r="E1243" t="str">
            <v>d - Céng chi phÝ trùc tiÕp</v>
          </cell>
          <cell r="H1243" t="str">
            <v>A</v>
          </cell>
          <cell r="I1243">
            <v>5409936.1313999994</v>
          </cell>
        </row>
        <row r="1244">
          <cell r="E1244" t="str">
            <v>e - Chi phÝ chung (b x 58%)</v>
          </cell>
          <cell r="I1244">
            <v>123968.71709199999</v>
          </cell>
        </row>
        <row r="1245">
          <cell r="E1245" t="str">
            <v>f - Céng ( d+e )</v>
          </cell>
          <cell r="H1245" t="str">
            <v>B</v>
          </cell>
          <cell r="I1245">
            <v>5533904.8484919993</v>
          </cell>
        </row>
        <row r="1246">
          <cell r="E1246" t="str">
            <v>g -Thu nhËp chÞu thuÕ tÝnh tr­íc (Bx5,5%)</v>
          </cell>
          <cell r="I1246">
            <v>304364.76666705997</v>
          </cell>
        </row>
        <row r="1247">
          <cell r="E1247" t="str">
            <v>Céng ®¬n gi¸ dù thÇu tr­íc thuÕ ( Z 1 )</v>
          </cell>
          <cell r="I1247">
            <v>5838269.6151590589</v>
          </cell>
        </row>
        <row r="1248">
          <cell r="E1248" t="str">
            <v>ThuÕ gi¸ trÞ gia t¨ng (VAT=5%)</v>
          </cell>
          <cell r="I1248">
            <v>291913.48075795296</v>
          </cell>
        </row>
        <row r="1249">
          <cell r="A1249">
            <v>93</v>
          </cell>
          <cell r="E1249" t="str">
            <v>§¬n gi¸ dù thÇu sau thuÕ ( Z2 ) = Z1 + VAT</v>
          </cell>
          <cell r="I1249">
            <v>6130183.0959170116</v>
          </cell>
        </row>
        <row r="1250">
          <cell r="B1250" t="str">
            <v>§ -</v>
          </cell>
          <cell r="C1250">
            <v>94</v>
          </cell>
          <cell r="D1250" t="str">
            <v>pa.3113</v>
          </cell>
          <cell r="E1250" t="str">
            <v>Tr¸t xµ dÇm v÷a XM M50, ML=1.5-2</v>
          </cell>
          <cell r="F1250" t="str">
            <v>m2</v>
          </cell>
          <cell r="G1250">
            <v>1</v>
          </cell>
        </row>
        <row r="1251">
          <cell r="E1251" t="str">
            <v>a - VËt liÖu</v>
          </cell>
        </row>
        <row r="1252">
          <cell r="E1252" t="str">
            <v xml:space="preserve">- V÷a XM50 </v>
          </cell>
          <cell r="F1252" t="str">
            <v>m3</v>
          </cell>
          <cell r="G1252">
            <v>1.7999999999999999E-2</v>
          </cell>
          <cell r="H1252">
            <v>242179.04073600002</v>
          </cell>
          <cell r="I1252">
            <v>4359.2227332479997</v>
          </cell>
        </row>
        <row r="1253">
          <cell r="E1253" t="str">
            <v>b - Nh©n c«ng:(NC x1,21x1,46)</v>
          </cell>
          <cell r="F1253" t="str">
            <v>m2</v>
          </cell>
          <cell r="G1253">
            <v>1</v>
          </cell>
          <cell r="H1253">
            <v>4354</v>
          </cell>
          <cell r="I1253">
            <v>7691.7763999999997</v>
          </cell>
        </row>
        <row r="1254">
          <cell r="E1254" t="str">
            <v>c - M¸y thi c«ng: x1,07</v>
          </cell>
          <cell r="F1254" t="str">
            <v>m2</v>
          </cell>
          <cell r="G1254">
            <v>1</v>
          </cell>
          <cell r="H1254">
            <v>190</v>
          </cell>
          <cell r="I1254">
            <v>203.3</v>
          </cell>
        </row>
        <row r="1255">
          <cell r="E1255" t="str">
            <v>d - Céng chi phÝ trùc tiÕp</v>
          </cell>
          <cell r="H1255" t="str">
            <v>A</v>
          </cell>
          <cell r="I1255">
            <v>12254.299133247998</v>
          </cell>
        </row>
        <row r="1256">
          <cell r="E1256" t="str">
            <v>e - Chi phÝ chung (b x 58%)</v>
          </cell>
          <cell r="I1256">
            <v>4461.2303119999997</v>
          </cell>
        </row>
        <row r="1257">
          <cell r="E1257" t="str">
            <v>f - Céng ( d+e )</v>
          </cell>
          <cell r="H1257" t="str">
            <v>B</v>
          </cell>
          <cell r="I1257">
            <v>16715.529445247998</v>
          </cell>
        </row>
        <row r="1258">
          <cell r="E1258" t="str">
            <v>g -Thu nhËp chÞu thuÕ tÝnh tr­íc (Bx5,5%)</v>
          </cell>
          <cell r="I1258">
            <v>919.35411948863987</v>
          </cell>
        </row>
        <row r="1259">
          <cell r="E1259" t="str">
            <v>Céng ®¬n gi¸ dù thÇu tr­íc thuÕ ( Z 1 )</v>
          </cell>
          <cell r="I1259">
            <v>17634.883564736636</v>
          </cell>
        </row>
        <row r="1260">
          <cell r="E1260" t="str">
            <v>ThuÕ gi¸ trÞ gia t¨ng (VAT=5%)</v>
          </cell>
          <cell r="I1260">
            <v>881.74417823683189</v>
          </cell>
        </row>
        <row r="1261">
          <cell r="A1261">
            <v>94</v>
          </cell>
          <cell r="E1261" t="str">
            <v>§¬n gi¸ dù thÇu sau thuÕ ( Z2 ) = Z1 + VAT</v>
          </cell>
          <cell r="I1261">
            <v>18516.627742973469</v>
          </cell>
        </row>
        <row r="1262">
          <cell r="B1262" t="str">
            <v>§ -</v>
          </cell>
          <cell r="C1262">
            <v>95</v>
          </cell>
          <cell r="D1262" t="str">
            <v>ha.3213</v>
          </cell>
          <cell r="E1262" t="str">
            <v>Bª t«ng  M200 ®¸ 1x2 ®æ sµn m¸i</v>
          </cell>
          <cell r="F1262" t="str">
            <v>m3</v>
          </cell>
          <cell r="G1262">
            <v>1</v>
          </cell>
        </row>
        <row r="1263">
          <cell r="E1263" t="str">
            <v>a - VËt liÖu</v>
          </cell>
        </row>
        <row r="1264">
          <cell r="E1264" t="str">
            <v>- V÷a BT M200 ®¸ 1x2</v>
          </cell>
          <cell r="F1264" t="str">
            <v>m3</v>
          </cell>
          <cell r="G1264">
            <v>1.0249999999999999</v>
          </cell>
          <cell r="H1264">
            <v>357016.39815000002</v>
          </cell>
          <cell r="I1264">
            <v>365941.80810374999</v>
          </cell>
        </row>
        <row r="1265">
          <cell r="E1265" t="str">
            <v xml:space="preserve"> - VL phô</v>
          </cell>
          <cell r="F1265" t="str">
            <v>%</v>
          </cell>
          <cell r="G1265">
            <v>1</v>
          </cell>
          <cell r="I1265">
            <v>3659.4180810375001</v>
          </cell>
        </row>
        <row r="1266">
          <cell r="E1266" t="str">
            <v>b - Nh©n c«ng:(NC x1,21x1,46)</v>
          </cell>
          <cell r="F1266" t="str">
            <v>m3</v>
          </cell>
          <cell r="G1266">
            <v>1</v>
          </cell>
          <cell r="H1266">
            <v>32168</v>
          </cell>
          <cell r="I1266">
            <v>56827.988799999999</v>
          </cell>
        </row>
        <row r="1267">
          <cell r="E1267" t="str">
            <v>c - M¸y thi c«ng: x1,07</v>
          </cell>
          <cell r="F1267" t="str">
            <v>m3</v>
          </cell>
          <cell r="G1267">
            <v>1</v>
          </cell>
          <cell r="H1267">
            <v>18484</v>
          </cell>
          <cell r="I1267">
            <v>19777.88</v>
          </cell>
        </row>
        <row r="1268">
          <cell r="E1268" t="str">
            <v>d - Céng chi phÝ trùc tiÕp</v>
          </cell>
          <cell r="H1268" t="str">
            <v>A</v>
          </cell>
          <cell r="I1268">
            <v>446207.09498478752</v>
          </cell>
        </row>
        <row r="1269">
          <cell r="E1269" t="str">
            <v>e - Chi phÝ chung (b x 58%)</v>
          </cell>
          <cell r="I1269">
            <v>32960.233503999996</v>
          </cell>
        </row>
        <row r="1270">
          <cell r="E1270" t="str">
            <v>f - Céng ( d+e )</v>
          </cell>
          <cell r="H1270" t="str">
            <v>B</v>
          </cell>
          <cell r="I1270">
            <v>479167.32848878752</v>
          </cell>
        </row>
        <row r="1271">
          <cell r="E1271" t="str">
            <v>g -Thu nhËp chÞu thuÕ tÝnh tr­íc (Bx5,5%)</v>
          </cell>
          <cell r="I1271">
            <v>26354.203066883314</v>
          </cell>
        </row>
        <row r="1272">
          <cell r="E1272" t="str">
            <v>Céng ®¬n gi¸ dù thÇu tr­íc thuÕ ( Z 1 )</v>
          </cell>
          <cell r="I1272">
            <v>505521.53155567084</v>
          </cell>
        </row>
        <row r="1273">
          <cell r="E1273" t="str">
            <v>ThuÕ gi¸ trÞ gia t¨ng (VAT=5%)</v>
          </cell>
          <cell r="I1273">
            <v>25276.076577783544</v>
          </cell>
        </row>
        <row r="1274">
          <cell r="A1274">
            <v>95</v>
          </cell>
          <cell r="E1274" t="str">
            <v>§¬n gi¸ dù thÇu sau thuÕ ( Z2 ) = Z1 + VAT</v>
          </cell>
          <cell r="I1274">
            <v>530797.60813345434</v>
          </cell>
        </row>
        <row r="1275">
          <cell r="B1275" t="str">
            <v>§ -</v>
          </cell>
          <cell r="C1275">
            <v>96</v>
          </cell>
          <cell r="D1275" t="str">
            <v>ia.2511</v>
          </cell>
          <cell r="E1275" t="str">
            <v>SX cèt thÐp sµn m¸i Æ £ 10, cao £16m</v>
          </cell>
          <cell r="F1275" t="str">
            <v>TÊn</v>
          </cell>
          <cell r="G1275">
            <v>1</v>
          </cell>
        </row>
        <row r="1276">
          <cell r="E1276" t="str">
            <v xml:space="preserve">a - VËt liÖu </v>
          </cell>
        </row>
        <row r="1277">
          <cell r="E1277" t="str">
            <v>- ThÐp   Æ £ 10</v>
          </cell>
          <cell r="F1277" t="str">
            <v>Kg</v>
          </cell>
          <cell r="G1277">
            <v>1005</v>
          </cell>
          <cell r="H1277">
            <v>5371.2</v>
          </cell>
          <cell r="I1277">
            <v>5398056</v>
          </cell>
        </row>
        <row r="1278">
          <cell r="E1278" t="str">
            <v>- D©y thÐp</v>
          </cell>
          <cell r="F1278" t="str">
            <v>Kg</v>
          </cell>
          <cell r="G1278">
            <v>21.42</v>
          </cell>
          <cell r="H1278">
            <v>6868.8</v>
          </cell>
          <cell r="I1278">
            <v>147129.69600000003</v>
          </cell>
        </row>
        <row r="1279">
          <cell r="E1279" t="str">
            <v>b - Nh©n c«ng:(NC x1,21x1,46)</v>
          </cell>
          <cell r="F1279" t="str">
            <v>TÊn</v>
          </cell>
          <cell r="G1279">
            <v>1</v>
          </cell>
          <cell r="H1279">
            <v>189766</v>
          </cell>
          <cell r="I1279">
            <v>335240.61560000002</v>
          </cell>
        </row>
        <row r="1280">
          <cell r="E1280" t="str">
            <v>c - M¸y thi c«ng: x1,07</v>
          </cell>
          <cell r="F1280" t="str">
            <v>TÊn</v>
          </cell>
          <cell r="G1280">
            <v>1</v>
          </cell>
          <cell r="H1280">
            <v>18096</v>
          </cell>
          <cell r="I1280">
            <v>19362.72</v>
          </cell>
        </row>
        <row r="1281">
          <cell r="E1281" t="str">
            <v>d - Céng chi phÝ trùc tiÕp</v>
          </cell>
          <cell r="H1281" t="str">
            <v>A</v>
          </cell>
          <cell r="I1281">
            <v>5899789.0316000003</v>
          </cell>
        </row>
        <row r="1282">
          <cell r="E1282" t="str">
            <v>e - Chi phÝ chung (b x 58%)</v>
          </cell>
          <cell r="I1282">
            <v>194439.55704799999</v>
          </cell>
        </row>
        <row r="1283">
          <cell r="E1283" t="str">
            <v>f - Céng ( d+e )</v>
          </cell>
          <cell r="H1283" t="str">
            <v>B</v>
          </cell>
          <cell r="I1283">
            <v>6094228.5886480007</v>
          </cell>
        </row>
        <row r="1284">
          <cell r="E1284" t="str">
            <v>g -Thu nhËp chÞu thuÕ tÝnh tr­íc (Bx5,5%)</v>
          </cell>
          <cell r="I1284">
            <v>335182.57237564004</v>
          </cell>
        </row>
        <row r="1285">
          <cell r="E1285" t="str">
            <v>Céng ®¬n gi¸ dù thÇu tr­íc thuÕ ( Z 1 )</v>
          </cell>
          <cell r="I1285">
            <v>6429411.161023641</v>
          </cell>
        </row>
        <row r="1286">
          <cell r="E1286" t="str">
            <v>ThuÕ gi¸ trÞ gia t¨ng (VAT=5%)</v>
          </cell>
          <cell r="I1286">
            <v>321470.55805118207</v>
          </cell>
        </row>
        <row r="1287">
          <cell r="A1287">
            <v>96</v>
          </cell>
          <cell r="E1287" t="str">
            <v>§¬n gi¸ dù thÇu sau thuÕ ( Z2 ) = Z1 + VAT</v>
          </cell>
          <cell r="I1287">
            <v>6750881.719074823</v>
          </cell>
        </row>
        <row r="1288">
          <cell r="B1288" t="str">
            <v>§ -</v>
          </cell>
          <cell r="C1288">
            <v>97</v>
          </cell>
          <cell r="D1288" t="str">
            <v>pa.3213</v>
          </cell>
          <cell r="E1288" t="str">
            <v>Tr¸t trÇn v÷a XM M50, ML=1.5-2</v>
          </cell>
          <cell r="F1288" t="str">
            <v>m2</v>
          </cell>
          <cell r="G1288">
            <v>1</v>
          </cell>
        </row>
        <row r="1289">
          <cell r="E1289" t="str">
            <v>a - VËt liÖu</v>
          </cell>
        </row>
        <row r="1290">
          <cell r="E1290" t="str">
            <v xml:space="preserve">- V÷a XM50 </v>
          </cell>
          <cell r="F1290" t="str">
            <v>m3</v>
          </cell>
          <cell r="G1290">
            <v>1.7999999999999999E-2</v>
          </cell>
          <cell r="H1290">
            <v>242179.04073600002</v>
          </cell>
          <cell r="I1290">
            <v>4359.2227332479997</v>
          </cell>
        </row>
        <row r="1291">
          <cell r="E1291" t="str">
            <v>b - Nh©n c«ng:(NC x1,21x1,46)</v>
          </cell>
          <cell r="F1291" t="str">
            <v>m2</v>
          </cell>
          <cell r="G1291">
            <v>1</v>
          </cell>
          <cell r="H1291">
            <v>3958</v>
          </cell>
          <cell r="I1291">
            <v>6992.2028</v>
          </cell>
        </row>
        <row r="1292">
          <cell r="E1292" t="str">
            <v>c - M¸y thi c«ng: x1,07</v>
          </cell>
          <cell r="F1292" t="str">
            <v>m2</v>
          </cell>
          <cell r="G1292">
            <v>1</v>
          </cell>
          <cell r="H1292">
            <v>190</v>
          </cell>
          <cell r="I1292">
            <v>203.3</v>
          </cell>
        </row>
        <row r="1293">
          <cell r="E1293" t="str">
            <v>d - Céng chi phÝ trùc tiÕp</v>
          </cell>
          <cell r="H1293" t="str">
            <v>A</v>
          </cell>
          <cell r="I1293">
            <v>11554.725533247998</v>
          </cell>
        </row>
        <row r="1294">
          <cell r="E1294" t="str">
            <v>e - Chi phÝ chung (b x 58%)</v>
          </cell>
          <cell r="I1294">
            <v>4055.4776239999997</v>
          </cell>
        </row>
        <row r="1295">
          <cell r="E1295" t="str">
            <v>f - Céng ( d+e )</v>
          </cell>
          <cell r="H1295" t="str">
            <v>B</v>
          </cell>
          <cell r="I1295">
            <v>15610.203157247997</v>
          </cell>
        </row>
        <row r="1296">
          <cell r="E1296" t="str">
            <v>g -Thu nhËp chÞu thuÕ tÝnh tr­íc (Bx5,5%)</v>
          </cell>
          <cell r="I1296">
            <v>858.56117364863985</v>
          </cell>
        </row>
        <row r="1297">
          <cell r="E1297" t="str">
            <v>Céng ®¬n gi¸ dù thÇu tr­íc thuÕ ( Z 1 )</v>
          </cell>
          <cell r="I1297">
            <v>16468.764330896636</v>
          </cell>
        </row>
        <row r="1298">
          <cell r="E1298" t="str">
            <v>ThuÕ gi¸ trÞ gia t¨ng (VAT=5%)</v>
          </cell>
          <cell r="I1298">
            <v>823.4382165448319</v>
          </cell>
        </row>
        <row r="1299">
          <cell r="A1299">
            <v>97</v>
          </cell>
          <cell r="E1299" t="str">
            <v>§¬n gi¸ dù thÇu sau thuÕ ( Z2 ) = Z1 + VAT</v>
          </cell>
          <cell r="I1299">
            <v>17292.20254744147</v>
          </cell>
        </row>
        <row r="1300">
          <cell r="B1300" t="str">
            <v>§ -</v>
          </cell>
          <cell r="C1300">
            <v>98</v>
          </cell>
          <cell r="D1300" t="str">
            <v>RA.1124</v>
          </cell>
          <cell r="E1300" t="str">
            <v>Líp chèng thÊm m¸i d¸y 2cm, cao &gt;4m VXM M75</v>
          </cell>
          <cell r="F1300" t="str">
            <v>m2</v>
          </cell>
          <cell r="G1300">
            <v>1</v>
          </cell>
        </row>
        <row r="1301">
          <cell r="E1301" t="str">
            <v>a - VËt liÖu</v>
          </cell>
        </row>
        <row r="1302">
          <cell r="E1302" t="str">
            <v>- V÷a XM M75</v>
          </cell>
          <cell r="F1302" t="str">
            <v>m3</v>
          </cell>
          <cell r="G1302">
            <v>2.5000000000000001E-2</v>
          </cell>
          <cell r="H1302">
            <v>309182.15060399997</v>
          </cell>
          <cell r="I1302">
            <v>7729.5537650999995</v>
          </cell>
        </row>
        <row r="1303">
          <cell r="E1303" t="str">
            <v>b - Nh©n c«ng:(NC x1,21x1,46)</v>
          </cell>
          <cell r="F1303" t="str">
            <v>m2</v>
          </cell>
          <cell r="G1303">
            <v>1</v>
          </cell>
          <cell r="H1303">
            <v>1029</v>
          </cell>
          <cell r="I1303">
            <v>1817.8314</v>
          </cell>
        </row>
        <row r="1304">
          <cell r="E1304" t="str">
            <v>c - M¸y thi c«ng: x1,07</v>
          </cell>
          <cell r="F1304" t="str">
            <v>m2</v>
          </cell>
          <cell r="G1304">
            <v>1</v>
          </cell>
          <cell r="H1304">
            <v>245</v>
          </cell>
          <cell r="I1304">
            <v>262.15000000000003</v>
          </cell>
        </row>
        <row r="1305">
          <cell r="E1305" t="str">
            <v>d - Céng chi phÝ trùc tiÕp</v>
          </cell>
          <cell r="H1305" t="str">
            <v>A</v>
          </cell>
          <cell r="I1305">
            <v>9809.5351651000001</v>
          </cell>
        </row>
        <row r="1306">
          <cell r="E1306" t="str">
            <v>e - Chi phÝ chung (b x 58%)</v>
          </cell>
          <cell r="I1306">
            <v>1054.342212</v>
          </cell>
        </row>
        <row r="1307">
          <cell r="E1307" t="str">
            <v>f - Céng ( d+e )</v>
          </cell>
          <cell r="H1307" t="str">
            <v>B</v>
          </cell>
          <cell r="I1307">
            <v>10863.8773771</v>
          </cell>
        </row>
        <row r="1308">
          <cell r="E1308" t="str">
            <v>g -Thu nhËp chÞu thuÕ tÝnh tr­íc (Bx5,5%)</v>
          </cell>
          <cell r="I1308">
            <v>597.51325574049997</v>
          </cell>
        </row>
        <row r="1309">
          <cell r="E1309" t="str">
            <v>Céng ®¬n gi¸ dù thÇu tr­íc thuÕ ( Z 1 )</v>
          </cell>
          <cell r="I1309">
            <v>11461.390632840499</v>
          </cell>
        </row>
        <row r="1310">
          <cell r="E1310" t="str">
            <v>ThuÕ gi¸ trÞ gia t¨ng (VAT=5%)</v>
          </cell>
          <cell r="I1310">
            <v>573.06953164202503</v>
          </cell>
        </row>
        <row r="1311">
          <cell r="A1311">
            <v>98</v>
          </cell>
          <cell r="E1311" t="str">
            <v>§¬n gi¸ dù thÇu sau thuÕ ( Z2 ) = Z1 + VAT</v>
          </cell>
          <cell r="I1311">
            <v>12034.460164482523</v>
          </cell>
        </row>
        <row r="1312">
          <cell r="B1312" t="str">
            <v>§ -</v>
          </cell>
          <cell r="C1312">
            <v>99</v>
          </cell>
          <cell r="D1312" t="str">
            <v>OE.1120</v>
          </cell>
          <cell r="E1312" t="str">
            <v>D¸n ngãi mòi hµi GiÕng ®¸y trªn m¸i nghiªng bªt«ng cao &gt;4m</v>
          </cell>
          <cell r="F1312" t="str">
            <v>m2</v>
          </cell>
          <cell r="G1312">
            <v>1</v>
          </cell>
        </row>
        <row r="1313">
          <cell r="E1313" t="str">
            <v>a - VËt liÖu</v>
          </cell>
        </row>
        <row r="1314">
          <cell r="E1314" t="str">
            <v>- Ngãi mòi hµi</v>
          </cell>
          <cell r="F1314" t="str">
            <v>viªn</v>
          </cell>
          <cell r="G1314">
            <v>73</v>
          </cell>
          <cell r="H1314">
            <v>1000</v>
          </cell>
          <cell r="I1314">
            <v>73000</v>
          </cell>
        </row>
        <row r="1315">
          <cell r="E1315" t="str">
            <v>- V÷a XM M75</v>
          </cell>
          <cell r="F1315" t="str">
            <v>m3</v>
          </cell>
          <cell r="G1315">
            <v>2.5000000000000001E-2</v>
          </cell>
          <cell r="H1315">
            <v>309182.15060399997</v>
          </cell>
          <cell r="I1315">
            <v>7729.5537650999995</v>
          </cell>
        </row>
        <row r="1316">
          <cell r="E1316" t="str">
            <v>b - Nh©n c«ng:(NC x1,21x1,46)</v>
          </cell>
          <cell r="F1316" t="str">
            <v>m2</v>
          </cell>
          <cell r="G1316">
            <v>1</v>
          </cell>
          <cell r="H1316">
            <v>7441</v>
          </cell>
          <cell r="I1316">
            <v>13145.2706</v>
          </cell>
        </row>
        <row r="1317">
          <cell r="E1317" t="str">
            <v>c - M¸y thi c«ng: x1,07</v>
          </cell>
          <cell r="F1317" t="str">
            <v>m2</v>
          </cell>
          <cell r="G1317">
            <v>1</v>
          </cell>
          <cell r="H1317">
            <v>190</v>
          </cell>
          <cell r="I1317">
            <v>203.3</v>
          </cell>
        </row>
        <row r="1318">
          <cell r="E1318" t="str">
            <v>d - Céng chi phÝ trùc tiÕp</v>
          </cell>
          <cell r="H1318" t="str">
            <v>A</v>
          </cell>
          <cell r="I1318">
            <v>94078.124365100011</v>
          </cell>
        </row>
        <row r="1319">
          <cell r="E1319" t="str">
            <v>e - Chi phÝ chung (b x 58%)</v>
          </cell>
          <cell r="I1319">
            <v>7624.2569479999993</v>
          </cell>
        </row>
        <row r="1320">
          <cell r="E1320" t="str">
            <v>f - Céng ( d+e )</v>
          </cell>
          <cell r="H1320" t="str">
            <v>B</v>
          </cell>
          <cell r="I1320">
            <v>101702.38131310001</v>
          </cell>
        </row>
        <row r="1321">
          <cell r="E1321" t="str">
            <v>g -Thu nhËp chÞu thuÕ tÝnh tr­íc (Bx5,5%)</v>
          </cell>
          <cell r="I1321">
            <v>5593.6309722205006</v>
          </cell>
        </row>
        <row r="1322">
          <cell r="E1322" t="str">
            <v>Céng ®¬n gi¸ dù thÇu tr­íc thuÕ ( Z 1 )</v>
          </cell>
          <cell r="I1322">
            <v>107296.01228532051</v>
          </cell>
        </row>
        <row r="1323">
          <cell r="E1323" t="str">
            <v>ThuÕ gi¸ trÞ gia t¨ng (VAT=5%)</v>
          </cell>
          <cell r="I1323">
            <v>5364.8006142660261</v>
          </cell>
        </row>
        <row r="1324">
          <cell r="A1324">
            <v>99</v>
          </cell>
          <cell r="E1324" t="str">
            <v>§¬n gi¸ dù thÇu sau thuÕ ( Z2 ) = Z1 + VAT</v>
          </cell>
          <cell r="I1324">
            <v>112660.81289958654</v>
          </cell>
        </row>
        <row r="1325">
          <cell r="B1325" t="str">
            <v>§ -</v>
          </cell>
          <cell r="C1325">
            <v>100</v>
          </cell>
          <cell r="D1325" t="str">
            <v>uc.2120</v>
          </cell>
          <cell r="E1325" t="str">
            <v>S¬n v«i v«ka cét + phµo chØ 3 n­íc</v>
          </cell>
          <cell r="F1325" t="str">
            <v>m2</v>
          </cell>
          <cell r="G1325">
            <v>1</v>
          </cell>
        </row>
        <row r="1326">
          <cell r="E1326" t="str">
            <v>a - VËt liÖu</v>
          </cell>
        </row>
        <row r="1327">
          <cell r="E1327" t="str">
            <v>- S¬n</v>
          </cell>
          <cell r="F1327" t="str">
            <v>kg</v>
          </cell>
          <cell r="G1327">
            <v>0.47</v>
          </cell>
          <cell r="H1327">
            <v>19656</v>
          </cell>
          <cell r="I1327">
            <v>9238.32</v>
          </cell>
        </row>
        <row r="1328">
          <cell r="E1328" t="str">
            <v>b - Nh©n c«ng:(NC x1,21x1,064x1,46)</v>
          </cell>
          <cell r="F1328" t="str">
            <v>m2</v>
          </cell>
          <cell r="G1328">
            <v>1</v>
          </cell>
          <cell r="H1328">
            <v>1180</v>
          </cell>
          <cell r="I1328">
            <v>2218.0016320000004</v>
          </cell>
        </row>
        <row r="1329">
          <cell r="E1329" t="str">
            <v>c - M¸y thi c«ng: x1,07</v>
          </cell>
          <cell r="F1329" t="str">
            <v>m2</v>
          </cell>
          <cell r="G1329">
            <v>1</v>
          </cell>
          <cell r="I1329">
            <v>0</v>
          </cell>
        </row>
        <row r="1330">
          <cell r="E1330" t="str">
            <v>d - Céng chi phÝ trùc tiÕp</v>
          </cell>
          <cell r="H1330" t="str">
            <v>A</v>
          </cell>
          <cell r="I1330">
            <v>11456.321631999999</v>
          </cell>
        </row>
        <row r="1331">
          <cell r="E1331" t="str">
            <v>e - Chi phÝ chung (b x 66%)</v>
          </cell>
          <cell r="I1331">
            <v>1463.8810771200003</v>
          </cell>
        </row>
        <row r="1332">
          <cell r="E1332" t="str">
            <v>f -  Céng ( d+e )</v>
          </cell>
          <cell r="H1332" t="str">
            <v>B</v>
          </cell>
          <cell r="I1332">
            <v>12920.20270912</v>
          </cell>
        </row>
        <row r="1333">
          <cell r="E1333" t="str">
            <v>g -Thu nhËp chÞu thuÕ tÝnh tr­íc (Bx6%)</v>
          </cell>
          <cell r="I1333">
            <v>775.21216254719991</v>
          </cell>
        </row>
        <row r="1334">
          <cell r="E1334" t="str">
            <v>Céng ®¬n gi¸ dù thÇu tr­íc thuÕ ( Z 1 )</v>
          </cell>
          <cell r="I1334">
            <v>13695.414871667199</v>
          </cell>
        </row>
        <row r="1335">
          <cell r="E1335" t="str">
            <v>ThuÕ gi¸ trÞ gia t¨ng (VAT=5%)</v>
          </cell>
          <cell r="I1335">
            <v>684.77074358335994</v>
          </cell>
        </row>
        <row r="1336">
          <cell r="A1336">
            <v>100</v>
          </cell>
          <cell r="E1336" t="str">
            <v>§¬n gi¸ dù thÇu sau thuÕ ( Z2 ) = Z1 + VAT</v>
          </cell>
          <cell r="I1336">
            <v>14380.185615250559</v>
          </cell>
        </row>
        <row r="1337">
          <cell r="B1337" t="str">
            <v>§ -</v>
          </cell>
          <cell r="C1337">
            <v>101</v>
          </cell>
          <cell r="D1337" t="str">
            <v>ua.1120</v>
          </cell>
          <cell r="E1337" t="str">
            <v>QuÐt v«i ve 3 n­íc (1 tr¾ng +2 mµu ) cao &gt;4m</v>
          </cell>
          <cell r="F1337" t="str">
            <v>m2</v>
          </cell>
          <cell r="G1337">
            <v>1</v>
          </cell>
        </row>
        <row r="1338">
          <cell r="E1338" t="str">
            <v>a - VËt liÖu</v>
          </cell>
        </row>
        <row r="1339">
          <cell r="E1339" t="str">
            <v>- Bét mµu</v>
          </cell>
          <cell r="F1339" t="str">
            <v>Kg</v>
          </cell>
          <cell r="G1339">
            <v>0.02</v>
          </cell>
          <cell r="H1339">
            <v>21600</v>
          </cell>
          <cell r="I1339">
            <v>432</v>
          </cell>
        </row>
        <row r="1340">
          <cell r="E1340" t="str">
            <v>- V«i côc</v>
          </cell>
          <cell r="F1340" t="str">
            <v>Kg</v>
          </cell>
          <cell r="G1340">
            <v>0.3</v>
          </cell>
          <cell r="H1340">
            <v>360</v>
          </cell>
          <cell r="I1340">
            <v>108</v>
          </cell>
        </row>
        <row r="1341">
          <cell r="E1341" t="str">
            <v>- PhÌn chua</v>
          </cell>
          <cell r="F1341" t="str">
            <v>Kg</v>
          </cell>
          <cell r="G1341">
            <v>6.0000000000000001E-3</v>
          </cell>
          <cell r="H1341">
            <v>11520</v>
          </cell>
          <cell r="I1341">
            <v>69.12</v>
          </cell>
        </row>
        <row r="1342">
          <cell r="E1342" t="str">
            <v>- VËt liÖu kh¸c</v>
          </cell>
          <cell r="F1342" t="str">
            <v>%</v>
          </cell>
          <cell r="G1342">
            <v>1</v>
          </cell>
          <cell r="I1342">
            <v>6.0912000000000006</v>
          </cell>
        </row>
        <row r="1343">
          <cell r="E1343" t="str">
            <v>b - Nh©n c«ng:(NC x1,21x1,46)</v>
          </cell>
          <cell r="F1343" t="str">
            <v>m2</v>
          </cell>
          <cell r="G1343">
            <v>1</v>
          </cell>
          <cell r="H1343">
            <v>493</v>
          </cell>
          <cell r="I1343">
            <v>870.93380000000002</v>
          </cell>
        </row>
        <row r="1344">
          <cell r="E1344" t="str">
            <v>c - M¸y thi c«ng: x1,07</v>
          </cell>
          <cell r="F1344" t="str">
            <v>m2</v>
          </cell>
          <cell r="G1344">
            <v>1</v>
          </cell>
          <cell r="I1344">
            <v>0</v>
          </cell>
        </row>
        <row r="1345">
          <cell r="E1345" t="str">
            <v>d - Céng chi phÝ trùc tiÕp</v>
          </cell>
          <cell r="H1345" t="str">
            <v>A</v>
          </cell>
          <cell r="I1345">
            <v>1486.145</v>
          </cell>
        </row>
        <row r="1346">
          <cell r="E1346" t="str">
            <v>e - Chi phÝ chung (b x 58%)</v>
          </cell>
          <cell r="I1346">
            <v>505.14160399999997</v>
          </cell>
        </row>
        <row r="1347">
          <cell r="E1347" t="str">
            <v>f - Céng ( d+e )</v>
          </cell>
          <cell r="H1347" t="str">
            <v>B</v>
          </cell>
          <cell r="I1347">
            <v>1991.2866039999999</v>
          </cell>
        </row>
        <row r="1348">
          <cell r="E1348" t="str">
            <v>g -Thu nhËp chÞu thuÕ tÝnh tr­íc (Bx5,5%)</v>
          </cell>
          <cell r="I1348">
            <v>109.52076321999999</v>
          </cell>
        </row>
        <row r="1349">
          <cell r="E1349" t="str">
            <v>Céng ®¬n gi¸ dù thÇu tr­íc thuÕ ( Z 1 )</v>
          </cell>
          <cell r="I1349">
            <v>2100.8073672199998</v>
          </cell>
        </row>
        <row r="1350">
          <cell r="E1350" t="str">
            <v>ThuÕ gi¸ trÞ gia t¨ng (VAT=5%)</v>
          </cell>
          <cell r="I1350">
            <v>105.04036836099999</v>
          </cell>
        </row>
        <row r="1351">
          <cell r="A1351">
            <v>101</v>
          </cell>
          <cell r="E1351" t="str">
            <v>§¬n gi¸ dù thÇu sau thuÕ ( Z2 ) = Z1 + VAT</v>
          </cell>
          <cell r="I1351">
            <v>2205.8477355810001</v>
          </cell>
        </row>
        <row r="1352">
          <cell r="B1352" t="str">
            <v>§ -</v>
          </cell>
          <cell r="C1352">
            <v>102</v>
          </cell>
          <cell r="D1352" t="str">
            <v>nb.2220</v>
          </cell>
          <cell r="E1352" t="str">
            <v>Mua +l¾p dùng hoa s¾t cöa</v>
          </cell>
          <cell r="F1352" t="str">
            <v>m2</v>
          </cell>
          <cell r="G1352">
            <v>1</v>
          </cell>
        </row>
        <row r="1353">
          <cell r="E1353" t="str">
            <v xml:space="preserve">a - VËt liÖu        </v>
          </cell>
        </row>
        <row r="1354">
          <cell r="E1354" t="str">
            <v>- Hoa cöa s¾t</v>
          </cell>
          <cell r="F1354" t="str">
            <v>m2</v>
          </cell>
          <cell r="G1354">
            <v>1</v>
          </cell>
          <cell r="H1354">
            <v>70000</v>
          </cell>
          <cell r="I1354">
            <v>70000</v>
          </cell>
        </row>
        <row r="1355">
          <cell r="E1355" t="str">
            <v>- V÷a XM75</v>
          </cell>
          <cell r="F1355" t="str">
            <v>m3</v>
          </cell>
          <cell r="G1355">
            <v>2E-3</v>
          </cell>
          <cell r="H1355">
            <v>309182.15060399997</v>
          </cell>
          <cell r="I1355">
            <v>618.36430120799992</v>
          </cell>
        </row>
        <row r="1356">
          <cell r="E1356" t="str">
            <v>- BËt s¾t</v>
          </cell>
          <cell r="F1356" t="str">
            <v>c¸i</v>
          </cell>
          <cell r="G1356">
            <v>2</v>
          </cell>
          <cell r="H1356">
            <v>218.4</v>
          </cell>
          <cell r="I1356">
            <v>436.8</v>
          </cell>
        </row>
        <row r="1357">
          <cell r="E1357" t="str">
            <v>- VËt liÖu kh¸c</v>
          </cell>
          <cell r="F1357" t="str">
            <v>%</v>
          </cell>
          <cell r="G1357">
            <v>5</v>
          </cell>
          <cell r="I1357">
            <v>52.758215060399998</v>
          </cell>
        </row>
        <row r="1358">
          <cell r="E1358" t="str">
            <v>b - Nh©n c«ng:(NC x1,21x1,46)</v>
          </cell>
          <cell r="F1358" t="str">
            <v>m2</v>
          </cell>
          <cell r="G1358">
            <v>1</v>
          </cell>
          <cell r="H1358">
            <v>2706</v>
          </cell>
          <cell r="I1358">
            <v>4780.4196000000002</v>
          </cell>
        </row>
        <row r="1359">
          <cell r="E1359" t="str">
            <v>c - M¸y thi c«ng: x1,07</v>
          </cell>
          <cell r="F1359" t="str">
            <v>m2</v>
          </cell>
          <cell r="G1359">
            <v>1</v>
          </cell>
          <cell r="I1359">
            <v>0</v>
          </cell>
        </row>
        <row r="1360">
          <cell r="E1360" t="str">
            <v>d - Céng chi phÝ trùc tiÕp</v>
          </cell>
          <cell r="H1360" t="str">
            <v>A</v>
          </cell>
          <cell r="I1360">
            <v>75888.342116268395</v>
          </cell>
        </row>
        <row r="1361">
          <cell r="E1361" t="str">
            <v>e - Chi phÝ chung (b x 58%)</v>
          </cell>
          <cell r="I1361">
            <v>2772.643368</v>
          </cell>
        </row>
        <row r="1362">
          <cell r="E1362" t="str">
            <v>f - Céng ( d+e )</v>
          </cell>
          <cell r="H1362" t="str">
            <v>B</v>
          </cell>
          <cell r="I1362">
            <v>78660.9854842684</v>
          </cell>
        </row>
        <row r="1363">
          <cell r="E1363" t="str">
            <v>g -Thu nhËp chÞu thuÕ tÝnh tr­íc (Bx5,5%)</v>
          </cell>
          <cell r="I1363">
            <v>4326.3542016347619</v>
          </cell>
        </row>
        <row r="1364">
          <cell r="E1364" t="str">
            <v>Céng ®¬n gi¸ dù thÇu tr­íc thuÕ ( Z 1 )</v>
          </cell>
          <cell r="I1364">
            <v>82987.339685903164</v>
          </cell>
        </row>
        <row r="1365">
          <cell r="E1365" t="str">
            <v>ThuÕ gi¸ trÞ gia t¨ng (VAT=5%)</v>
          </cell>
          <cell r="I1365">
            <v>4149.3669842951585</v>
          </cell>
        </row>
        <row r="1366">
          <cell r="A1366">
            <v>102</v>
          </cell>
          <cell r="E1366" t="str">
            <v>§¬n gi¸ dù thÇu sau thuÕ ( Z2 ) = Z1 + VAT</v>
          </cell>
          <cell r="I1366">
            <v>87136.706670198328</v>
          </cell>
        </row>
        <row r="1367">
          <cell r="B1367" t="str">
            <v>§ -</v>
          </cell>
          <cell r="C1367">
            <v>103</v>
          </cell>
          <cell r="D1367" t="str">
            <v>uc.2240</v>
          </cell>
          <cell r="E1367" t="str">
            <v>S¬n s¾t thÐp c¸c lo¹i 3 n­íc</v>
          </cell>
          <cell r="F1367" t="str">
            <v>m2</v>
          </cell>
          <cell r="G1367">
            <v>1</v>
          </cell>
        </row>
        <row r="1368">
          <cell r="E1368" t="str">
            <v xml:space="preserve">a - VËt liÖu </v>
          </cell>
        </row>
        <row r="1369">
          <cell r="E1369" t="str">
            <v xml:space="preserve">- S¬n </v>
          </cell>
          <cell r="F1369" t="str">
            <v>Kg</v>
          </cell>
          <cell r="G1369">
            <v>0.22500000000000001</v>
          </cell>
          <cell r="H1369">
            <v>19656</v>
          </cell>
          <cell r="I1369">
            <v>4422.6000000000004</v>
          </cell>
        </row>
        <row r="1370">
          <cell r="E1370" t="str">
            <v>- X¨ng</v>
          </cell>
          <cell r="F1370" t="str">
            <v>Kg</v>
          </cell>
          <cell r="G1370">
            <v>0.11799999999999999</v>
          </cell>
          <cell r="H1370">
            <v>5160</v>
          </cell>
          <cell r="I1370">
            <v>608.88</v>
          </cell>
        </row>
        <row r="1371">
          <cell r="E1371" t="str">
            <v>- VËt liÖu kh¸c</v>
          </cell>
          <cell r="F1371" t="str">
            <v>%</v>
          </cell>
          <cell r="G1371">
            <v>1</v>
          </cell>
          <cell r="I1371">
            <v>50.314800000000005</v>
          </cell>
        </row>
        <row r="1372">
          <cell r="E1372" t="str">
            <v>b - Nh©n c«ng:(NC x1,21x1,46)</v>
          </cell>
          <cell r="F1372" t="str">
            <v>m2</v>
          </cell>
          <cell r="G1372">
            <v>1</v>
          </cell>
          <cell r="H1372">
            <v>1621</v>
          </cell>
          <cell r="I1372">
            <v>2863.6585999999998</v>
          </cell>
        </row>
        <row r="1373">
          <cell r="E1373" t="str">
            <v>c - M¸y thi c«ng: x1,07</v>
          </cell>
          <cell r="F1373" t="str">
            <v>m2</v>
          </cell>
          <cell r="G1373">
            <v>1</v>
          </cell>
          <cell r="I1373">
            <v>0</v>
          </cell>
        </row>
        <row r="1374">
          <cell r="E1374" t="str">
            <v>d - Céng chi phÝ trùc tiÕp</v>
          </cell>
          <cell r="H1374" t="str">
            <v>A</v>
          </cell>
          <cell r="I1374">
            <v>7945.4534000000003</v>
          </cell>
        </row>
        <row r="1375">
          <cell r="E1375" t="str">
            <v>e - Chi phÝ chung (b x 58%)</v>
          </cell>
          <cell r="I1375">
            <v>1660.9219879999998</v>
          </cell>
        </row>
        <row r="1376">
          <cell r="E1376" t="str">
            <v>f - Céng ( d+e )</v>
          </cell>
          <cell r="H1376" t="str">
            <v>B</v>
          </cell>
          <cell r="I1376">
            <v>9606.3753880000004</v>
          </cell>
        </row>
        <row r="1377">
          <cell r="E1377" t="str">
            <v>g -Thu nhËp chÞu thuÕ tÝnh tr­íc (Bx5,5%)</v>
          </cell>
          <cell r="I1377">
            <v>528.35064634000003</v>
          </cell>
        </row>
        <row r="1378">
          <cell r="E1378" t="str">
            <v>Céng ®¬n gi¸ dù thÇu tr­íc thuÕ ( Z 1 )</v>
          </cell>
          <cell r="I1378">
            <v>10134.726034340001</v>
          </cell>
        </row>
        <row r="1379">
          <cell r="E1379" t="str">
            <v>ThuÕ gi¸ trÞ gia t¨ng (VAT=5%)</v>
          </cell>
          <cell r="I1379">
            <v>506.73630171700006</v>
          </cell>
        </row>
        <row r="1380">
          <cell r="A1380">
            <v>103</v>
          </cell>
          <cell r="E1380" t="str">
            <v>§¬n gi¸ dù thÇu sau thuÕ ( Z2 ) = Z1 + VAT</v>
          </cell>
          <cell r="I1380">
            <v>10641.462336057</v>
          </cell>
        </row>
        <row r="1381">
          <cell r="B1381" t="str">
            <v>§ -</v>
          </cell>
          <cell r="C1381">
            <v>104</v>
          </cell>
          <cell r="D1381" t="str">
            <v>GE.2123</v>
          </cell>
          <cell r="E1381" t="str">
            <v xml:space="preserve">X©y chÌn ch©n lan can g¹ch thÎ 5x10x20 VXM M50 ML=1.5-2 </v>
          </cell>
          <cell r="F1381" t="str">
            <v>m3</v>
          </cell>
          <cell r="G1381">
            <v>1</v>
          </cell>
        </row>
        <row r="1382">
          <cell r="E1382" t="str">
            <v>a - VËt liÖu</v>
          </cell>
        </row>
        <row r="1383">
          <cell r="E1383" t="str">
            <v>- G¹ch</v>
          </cell>
          <cell r="F1383" t="str">
            <v>viªn</v>
          </cell>
          <cell r="G1383">
            <v>830</v>
          </cell>
          <cell r="H1383">
            <v>250.79999999999998</v>
          </cell>
          <cell r="I1383">
            <v>208164</v>
          </cell>
        </row>
        <row r="1384">
          <cell r="E1384" t="str">
            <v>- V÷a</v>
          </cell>
          <cell r="F1384" t="str">
            <v>m3</v>
          </cell>
          <cell r="G1384">
            <v>0.25</v>
          </cell>
          <cell r="H1384">
            <v>242179.04073600002</v>
          </cell>
          <cell r="I1384">
            <v>60544.760184000006</v>
          </cell>
        </row>
        <row r="1385">
          <cell r="E1385" t="str">
            <v>- C©y chèng</v>
          </cell>
          <cell r="F1385" t="str">
            <v>c©y</v>
          </cell>
          <cell r="G1385">
            <v>1.62</v>
          </cell>
          <cell r="H1385">
            <v>19636.8</v>
          </cell>
          <cell r="I1385">
            <v>31811.616000000002</v>
          </cell>
        </row>
        <row r="1386">
          <cell r="E1386" t="str">
            <v>- Gç v¸n</v>
          </cell>
          <cell r="F1386" t="str">
            <v>m3</v>
          </cell>
          <cell r="G1386">
            <v>0.01</v>
          </cell>
          <cell r="H1386">
            <v>1418400</v>
          </cell>
          <cell r="I1386">
            <v>14184</v>
          </cell>
        </row>
        <row r="1387">
          <cell r="E1387" t="str">
            <v>- D©y buéc</v>
          </cell>
          <cell r="F1387" t="str">
            <v>Kg</v>
          </cell>
          <cell r="G1387">
            <v>0.46</v>
          </cell>
          <cell r="H1387">
            <v>6600</v>
          </cell>
          <cell r="I1387">
            <v>3036</v>
          </cell>
        </row>
        <row r="1388">
          <cell r="E1388" t="str">
            <v>b - Nh©n c«ng:(NC x1,21x1,46)</v>
          </cell>
          <cell r="F1388" t="str">
            <v>m3</v>
          </cell>
          <cell r="G1388">
            <v>1</v>
          </cell>
          <cell r="H1388">
            <v>31520</v>
          </cell>
          <cell r="I1388">
            <v>55683.231999999996</v>
          </cell>
        </row>
        <row r="1389">
          <cell r="E1389" t="str">
            <v>c - M¸y thi c«ng: x1,07</v>
          </cell>
          <cell r="F1389" t="str">
            <v>m3</v>
          </cell>
          <cell r="G1389">
            <v>1</v>
          </cell>
          <cell r="H1389">
            <v>5990</v>
          </cell>
          <cell r="I1389">
            <v>6409.3</v>
          </cell>
        </row>
        <row r="1390">
          <cell r="E1390" t="str">
            <v>d - Céng chi phÝ trùc tiÕp</v>
          </cell>
          <cell r="H1390" t="str">
            <v>A</v>
          </cell>
          <cell r="I1390">
            <v>379832.908184</v>
          </cell>
        </row>
        <row r="1391">
          <cell r="E1391" t="str">
            <v>e - Chi phÝ chung (b x 58%)</v>
          </cell>
          <cell r="I1391">
            <v>32296.274559999994</v>
          </cell>
        </row>
        <row r="1392">
          <cell r="E1392" t="str">
            <v>f - Céng ( d+e )</v>
          </cell>
          <cell r="H1392" t="str">
            <v>B</v>
          </cell>
          <cell r="I1392">
            <v>412129.18274399999</v>
          </cell>
        </row>
        <row r="1393">
          <cell r="E1393" t="str">
            <v>g -Thu nhËp chÞu thuÕ tÝnh tr­íc (Bx5,5%)</v>
          </cell>
          <cell r="I1393">
            <v>22667.105050919999</v>
          </cell>
        </row>
        <row r="1394">
          <cell r="E1394" t="str">
            <v>Céng ®¬n gi¸ dù thÇu tr­íc thuÕ ( Z 1 )</v>
          </cell>
          <cell r="I1394">
            <v>434796.28779491998</v>
          </cell>
        </row>
        <row r="1395">
          <cell r="E1395" t="str">
            <v>ThuÕ gi¸ trÞ gia t¨ng (VAT=5%)</v>
          </cell>
          <cell r="I1395">
            <v>21739.814389746</v>
          </cell>
        </row>
        <row r="1396">
          <cell r="A1396">
            <v>104</v>
          </cell>
          <cell r="E1396" t="str">
            <v>§¬n gi¸ dù thÇu sau thuÕ ( Z2 ) = Z1 + VAT</v>
          </cell>
          <cell r="I1396">
            <v>456536.10218466597</v>
          </cell>
        </row>
        <row r="1397">
          <cell r="B1397" t="str">
            <v>§ -</v>
          </cell>
          <cell r="C1397">
            <v>105</v>
          </cell>
          <cell r="D1397" t="str">
            <v>pa.1313</v>
          </cell>
          <cell r="E1397" t="str">
            <v>Tr¸t ch©n lan can VXM50, ML=1.5-2</v>
          </cell>
          <cell r="F1397" t="str">
            <v>m2</v>
          </cell>
          <cell r="G1397">
            <v>1</v>
          </cell>
        </row>
        <row r="1398">
          <cell r="E1398" t="str">
            <v>a - VËt liÖu</v>
          </cell>
        </row>
        <row r="1399">
          <cell r="E1399" t="str">
            <v>- V÷a XM50</v>
          </cell>
          <cell r="F1399" t="str">
            <v>m3</v>
          </cell>
          <cell r="G1399">
            <v>2.3E-2</v>
          </cell>
          <cell r="H1399">
            <v>242179.04073600002</v>
          </cell>
          <cell r="I1399">
            <v>5570.1179369280007</v>
          </cell>
        </row>
        <row r="1400">
          <cell r="E1400" t="str">
            <v>b - Nh©n c«ng:(NC x1,21x1,46)</v>
          </cell>
          <cell r="F1400" t="str">
            <v>m2</v>
          </cell>
          <cell r="G1400">
            <v>1</v>
          </cell>
          <cell r="H1400">
            <v>1808</v>
          </cell>
          <cell r="I1400">
            <v>3194.0128</v>
          </cell>
        </row>
        <row r="1401">
          <cell r="E1401" t="str">
            <v>c - M¸y thi c«ng: x1,07</v>
          </cell>
          <cell r="F1401" t="str">
            <v>m2</v>
          </cell>
          <cell r="G1401">
            <v>1</v>
          </cell>
          <cell r="H1401">
            <v>136</v>
          </cell>
          <cell r="I1401">
            <v>145.52000000000001</v>
          </cell>
        </row>
        <row r="1402">
          <cell r="E1402" t="str">
            <v>d - Céng chi phÝ trùc tiÕp</v>
          </cell>
          <cell r="H1402" t="str">
            <v>A</v>
          </cell>
          <cell r="I1402">
            <v>8909.6507369280007</v>
          </cell>
        </row>
        <row r="1403">
          <cell r="E1403" t="str">
            <v>e - Chi phÝ chung (b x 58%)</v>
          </cell>
          <cell r="I1403">
            <v>1852.5274239999999</v>
          </cell>
        </row>
        <row r="1404">
          <cell r="E1404" t="str">
            <v>f - Céng ( d+e )</v>
          </cell>
          <cell r="H1404" t="str">
            <v>B</v>
          </cell>
          <cell r="I1404">
            <v>10762.178160928001</v>
          </cell>
        </row>
        <row r="1405">
          <cell r="E1405" t="str">
            <v>g -Thu nhËp chÞu thuÕ tÝnh tr­íc (Bx5,5%)</v>
          </cell>
          <cell r="I1405">
            <v>591.91979885104001</v>
          </cell>
        </row>
        <row r="1406">
          <cell r="E1406" t="str">
            <v>Céng ®¬n gi¸ dù thÇu tr­íc thuÕ ( Z 1 )</v>
          </cell>
          <cell r="I1406">
            <v>11354.097959779041</v>
          </cell>
        </row>
        <row r="1407">
          <cell r="E1407" t="str">
            <v>ThuÕ gi¸ trÞ gia t¨ng (VAT=5%)</v>
          </cell>
          <cell r="I1407">
            <v>567.7048979889521</v>
          </cell>
        </row>
        <row r="1408">
          <cell r="A1408">
            <v>105</v>
          </cell>
          <cell r="E1408" t="str">
            <v>§¬n gi¸ dù thÇu sau thuÕ ( Z2 ) = Z1 + VAT</v>
          </cell>
          <cell r="I1408">
            <v>11921.802857767992</v>
          </cell>
        </row>
        <row r="1409">
          <cell r="B1409" t="str">
            <v>§ -</v>
          </cell>
          <cell r="C1409">
            <v>106</v>
          </cell>
          <cell r="D1409" t="str">
            <v>nb.2210</v>
          </cell>
          <cell r="E1409" t="str">
            <v>L¾p dùng lan can hoa s¾t</v>
          </cell>
          <cell r="F1409" t="str">
            <v>m2</v>
          </cell>
          <cell r="G1409">
            <v>1</v>
          </cell>
        </row>
        <row r="1410">
          <cell r="E1410" t="str">
            <v xml:space="preserve">a - VËt liÖu        </v>
          </cell>
        </row>
        <row r="1411">
          <cell r="E1411" t="str">
            <v>- Lan can hoa s¾t</v>
          </cell>
          <cell r="F1411" t="str">
            <v>m2</v>
          </cell>
          <cell r="G1411">
            <v>1</v>
          </cell>
          <cell r="H1411">
            <v>70000</v>
          </cell>
          <cell r="I1411">
            <v>70000</v>
          </cell>
        </row>
        <row r="1412">
          <cell r="E1412" t="str">
            <v>- V÷a XM75</v>
          </cell>
          <cell r="F1412" t="str">
            <v>m3</v>
          </cell>
          <cell r="G1412">
            <v>2.5000000000000001E-3</v>
          </cell>
          <cell r="H1412">
            <v>309182.15060399997</v>
          </cell>
          <cell r="I1412">
            <v>772.95537650999995</v>
          </cell>
        </row>
        <row r="1413">
          <cell r="E1413" t="str">
            <v>- Que hµn</v>
          </cell>
          <cell r="F1413" t="str">
            <v>Kg</v>
          </cell>
          <cell r="G1413">
            <v>0.2</v>
          </cell>
          <cell r="H1413">
            <v>12000</v>
          </cell>
          <cell r="I1413">
            <v>2400</v>
          </cell>
        </row>
        <row r="1414">
          <cell r="E1414" t="str">
            <v>- VËt liÖu kh¸c</v>
          </cell>
          <cell r="F1414" t="str">
            <v>%</v>
          </cell>
          <cell r="G1414">
            <v>5</v>
          </cell>
          <cell r="I1414">
            <v>158.64776882550001</v>
          </cell>
        </row>
        <row r="1415">
          <cell r="E1415" t="str">
            <v>b - Nh©n c«ng:(NC x1,21x1,46)</v>
          </cell>
          <cell r="F1415" t="str">
            <v>m2</v>
          </cell>
          <cell r="G1415">
            <v>1</v>
          </cell>
          <cell r="H1415">
            <v>5412</v>
          </cell>
          <cell r="I1415">
            <v>9560.8392000000003</v>
          </cell>
        </row>
        <row r="1416">
          <cell r="E1416" t="str">
            <v>c - M¸y thi c«ng: x1,07</v>
          </cell>
          <cell r="F1416" t="str">
            <v>m2</v>
          </cell>
          <cell r="G1416">
            <v>1</v>
          </cell>
          <cell r="H1416">
            <v>7734</v>
          </cell>
          <cell r="I1416">
            <v>8275.380000000001</v>
          </cell>
        </row>
        <row r="1417">
          <cell r="E1417" t="str">
            <v>d - Céng chi phÝ trùc tiÕp</v>
          </cell>
          <cell r="H1417" t="str">
            <v>A</v>
          </cell>
          <cell r="I1417">
            <v>82892.442345335498</v>
          </cell>
        </row>
        <row r="1418">
          <cell r="E1418" t="str">
            <v>e - Chi phÝ chung (b x 58%)</v>
          </cell>
          <cell r="I1418">
            <v>5545.286736</v>
          </cell>
        </row>
        <row r="1419">
          <cell r="E1419" t="str">
            <v>f - Céng ( d+e )</v>
          </cell>
          <cell r="H1419" t="str">
            <v>B</v>
          </cell>
          <cell r="I1419">
            <v>88437.729081335492</v>
          </cell>
        </row>
        <row r="1420">
          <cell r="E1420" t="str">
            <v>g -Thu nhËp chÞu thuÕ tÝnh tr­íc (Bx5,5%)</v>
          </cell>
          <cell r="I1420">
            <v>4864.0750994734517</v>
          </cell>
        </row>
        <row r="1421">
          <cell r="E1421" t="str">
            <v>Céng ®¬n gi¸ dù thÇu tr­íc thuÕ ( Z 1 )</v>
          </cell>
          <cell r="I1421">
            <v>93301.804180808947</v>
          </cell>
        </row>
        <row r="1422">
          <cell r="E1422" t="str">
            <v>ThuÕ gi¸ trÞ gia t¨ng (VAT=5%)</v>
          </cell>
          <cell r="I1422">
            <v>4665.0902090404479</v>
          </cell>
        </row>
        <row r="1423">
          <cell r="A1423">
            <v>106</v>
          </cell>
          <cell r="E1423" t="str">
            <v>§¬n gi¸ dù thÇu sau thuÕ ( Z2 ) = Z1 + VAT</v>
          </cell>
          <cell r="I1423">
            <v>97966.894389849389</v>
          </cell>
        </row>
        <row r="1424">
          <cell r="B1424" t="str">
            <v>§ -</v>
          </cell>
          <cell r="C1424">
            <v>107</v>
          </cell>
          <cell r="D1424" t="str">
            <v>ha.6223</v>
          </cell>
          <cell r="E1424" t="str">
            <v>Bªt«ng tay vÞn lan can M200 ®¸ 1x2</v>
          </cell>
          <cell r="F1424" t="str">
            <v>m3</v>
          </cell>
          <cell r="G1424">
            <v>1</v>
          </cell>
        </row>
        <row r="1425">
          <cell r="E1425" t="str">
            <v>a - VËt liÖu</v>
          </cell>
        </row>
        <row r="1426">
          <cell r="E1426" t="str">
            <v>- V÷a</v>
          </cell>
          <cell r="F1426" t="str">
            <v>m3</v>
          </cell>
          <cell r="G1426">
            <v>1.0249999999999999</v>
          </cell>
          <cell r="H1426">
            <v>357016.39815000002</v>
          </cell>
          <cell r="I1426">
            <v>365941.80810374999</v>
          </cell>
        </row>
        <row r="1427">
          <cell r="E1427" t="str">
            <v>- VËt liÖu kh¸c</v>
          </cell>
          <cell r="F1427" t="str">
            <v>%</v>
          </cell>
          <cell r="G1427">
            <v>0.04</v>
          </cell>
          <cell r="I1427">
            <v>14637.67232415</v>
          </cell>
        </row>
        <row r="1428">
          <cell r="E1428" t="str">
            <v>b - Nh©n c«ng:(NC x1,21x1,064x1,46)</v>
          </cell>
          <cell r="F1428" t="str">
            <v>m3</v>
          </cell>
          <cell r="G1428">
            <v>1</v>
          </cell>
          <cell r="H1428">
            <v>58370</v>
          </cell>
          <cell r="I1428">
            <v>109715.89428800001</v>
          </cell>
        </row>
        <row r="1429">
          <cell r="E1429" t="str">
            <v>c - M¸y thi c«ng: x1,07</v>
          </cell>
          <cell r="F1429" t="str">
            <v>m3</v>
          </cell>
          <cell r="G1429">
            <v>1</v>
          </cell>
          <cell r="H1429">
            <v>11120</v>
          </cell>
          <cell r="I1429">
            <v>11898.400000000001</v>
          </cell>
        </row>
        <row r="1430">
          <cell r="E1430" t="str">
            <v>d - Céng chi phÝ trùc tiÕp</v>
          </cell>
          <cell r="H1430" t="str">
            <v>A</v>
          </cell>
          <cell r="I1430">
            <v>502193.77471590001</v>
          </cell>
        </row>
        <row r="1431">
          <cell r="E1431" t="str">
            <v>e - Chi phÝ chung (b x 58%)</v>
          </cell>
          <cell r="I1431">
            <v>63635.218687040004</v>
          </cell>
        </row>
        <row r="1432">
          <cell r="E1432" t="str">
            <v>f - Céng ( d+e )</v>
          </cell>
          <cell r="H1432" t="str">
            <v>B</v>
          </cell>
          <cell r="I1432">
            <v>565828.99340293999</v>
          </cell>
        </row>
        <row r="1433">
          <cell r="E1433" t="str">
            <v>g -Thu nhËp chÞu thuÕ tÝnh tr­íc (Bx5.5%)</v>
          </cell>
          <cell r="I1433">
            <v>31120.594637161699</v>
          </cell>
        </row>
        <row r="1434">
          <cell r="E1434" t="str">
            <v>Céng ®¬n gi¸ dù thÇu tr­íc thuÕ ( Z 1 )</v>
          </cell>
          <cell r="I1434">
            <v>596949.58804010169</v>
          </cell>
        </row>
        <row r="1435">
          <cell r="E1435" t="str">
            <v>ThuÕ gi¸ trÞ gia t¨ng (VAT=5%)</v>
          </cell>
          <cell r="I1435">
            <v>29847.479402005087</v>
          </cell>
        </row>
        <row r="1436">
          <cell r="A1436">
            <v>107</v>
          </cell>
          <cell r="E1436" t="str">
            <v>§¬n gi¸ dù thÇu sau thuÕ ( Z2 ) = Z1 + VAT</v>
          </cell>
          <cell r="I1436">
            <v>626797.06744210678</v>
          </cell>
        </row>
        <row r="1437">
          <cell r="B1437" t="str">
            <v>§ -</v>
          </cell>
          <cell r="C1437">
            <v>108</v>
          </cell>
          <cell r="D1437" t="str">
            <v>ib.2511</v>
          </cell>
          <cell r="E1437" t="str">
            <v>S¶n xuÊt cèt thÐp tÊm ®an Æ £ 10</v>
          </cell>
          <cell r="F1437" t="str">
            <v>TÊn</v>
          </cell>
          <cell r="G1437">
            <v>1</v>
          </cell>
        </row>
        <row r="1438">
          <cell r="E1438" t="str">
            <v>a - VËt liÖu</v>
          </cell>
        </row>
        <row r="1439">
          <cell r="E1439" t="str">
            <v>- ThÐp   Æ £10</v>
          </cell>
          <cell r="F1439" t="str">
            <v>Kg</v>
          </cell>
          <cell r="G1439">
            <v>1005</v>
          </cell>
          <cell r="H1439">
            <v>5371.2</v>
          </cell>
          <cell r="I1439">
            <v>5398056</v>
          </cell>
        </row>
        <row r="1440">
          <cell r="E1440" t="str">
            <v>- D©y thÐp</v>
          </cell>
          <cell r="F1440" t="str">
            <v>kg</v>
          </cell>
          <cell r="G1440">
            <v>21.42</v>
          </cell>
          <cell r="H1440">
            <v>6868.8</v>
          </cell>
          <cell r="I1440">
            <v>147129.69600000003</v>
          </cell>
        </row>
        <row r="1441">
          <cell r="E1441" t="str">
            <v>b - Nh©n c«ng:(NC x1,21x1,46)</v>
          </cell>
          <cell r="F1441" t="str">
            <v>TÊn</v>
          </cell>
          <cell r="G1441">
            <v>1</v>
          </cell>
          <cell r="H1441">
            <v>221804</v>
          </cell>
          <cell r="I1441">
            <v>391838.94640000002</v>
          </cell>
        </row>
        <row r="1442">
          <cell r="E1442" t="str">
            <v>c - M¸y thi c«ng: x1,07</v>
          </cell>
          <cell r="F1442" t="str">
            <v>TÊn</v>
          </cell>
          <cell r="G1442">
            <v>1</v>
          </cell>
          <cell r="H1442">
            <v>15916</v>
          </cell>
          <cell r="I1442">
            <v>17030.120000000003</v>
          </cell>
        </row>
        <row r="1443">
          <cell r="E1443" t="str">
            <v>d - Céng chi phÝ trùc tiÕp</v>
          </cell>
          <cell r="H1443" t="str">
            <v>A</v>
          </cell>
          <cell r="I1443">
            <v>5954054.7624000004</v>
          </cell>
        </row>
        <row r="1444">
          <cell r="E1444" t="str">
            <v>e - Chi phÝ chung (b x 58%)</v>
          </cell>
          <cell r="I1444">
            <v>227266.58891200001</v>
          </cell>
        </row>
        <row r="1445">
          <cell r="E1445" t="str">
            <v>f - Céng ( d+e )</v>
          </cell>
          <cell r="H1445" t="str">
            <v>B</v>
          </cell>
          <cell r="I1445">
            <v>6181321.3513120003</v>
          </cell>
        </row>
        <row r="1446">
          <cell r="E1446" t="str">
            <v>g -Thu nhËp chÞu thuÕ tÝnh tr­íc (Bx5,5%)</v>
          </cell>
          <cell r="I1446">
            <v>339972.67432216002</v>
          </cell>
        </row>
        <row r="1447">
          <cell r="E1447" t="str">
            <v>Céng ®¬n gi¸ dù thÇu tr­íc thuÕ ( Z 1 )</v>
          </cell>
          <cell r="I1447">
            <v>6521294.0256341603</v>
          </cell>
        </row>
        <row r="1448">
          <cell r="E1448" t="str">
            <v>ThuÕ gi¸ trÞ gia t¨ng (VAT=5%)</v>
          </cell>
          <cell r="I1448">
            <v>326064.70128170802</v>
          </cell>
        </row>
        <row r="1449">
          <cell r="A1449">
            <v>108</v>
          </cell>
          <cell r="E1449" t="str">
            <v>§¬n gi¸ dù thÇu sau thuÕ ( Z2 ) = Z1 + VAT</v>
          </cell>
          <cell r="I1449">
            <v>6847358.726915868</v>
          </cell>
        </row>
        <row r="1450">
          <cell r="B1450" t="str">
            <v>§ -</v>
          </cell>
          <cell r="C1450">
            <v>109</v>
          </cell>
          <cell r="D1450" t="str">
            <v>pd.2114</v>
          </cell>
          <cell r="E1450" t="str">
            <v>Tr¸t granit« tay vÞn lan can</v>
          </cell>
          <cell r="F1450" t="str">
            <v>m2</v>
          </cell>
          <cell r="G1450">
            <v>1</v>
          </cell>
        </row>
        <row r="1451">
          <cell r="E1451" t="str">
            <v>a - VËt liÖu</v>
          </cell>
        </row>
        <row r="1452">
          <cell r="E1452" t="str">
            <v>- V÷a lãt M75</v>
          </cell>
          <cell r="F1452" t="str">
            <v>m3</v>
          </cell>
          <cell r="G1452">
            <v>1.55E-2</v>
          </cell>
          <cell r="H1452">
            <v>309182.15060399997</v>
          </cell>
          <cell r="I1452">
            <v>4792.3233343619995</v>
          </cell>
        </row>
        <row r="1453">
          <cell r="E1453" t="str">
            <v>- §¸ tr¾ng nhá</v>
          </cell>
          <cell r="F1453" t="str">
            <v>Kg</v>
          </cell>
          <cell r="G1453">
            <v>19.14</v>
          </cell>
          <cell r="H1453">
            <v>218.4</v>
          </cell>
          <cell r="I1453">
            <v>4180.1760000000004</v>
          </cell>
        </row>
        <row r="1454">
          <cell r="E1454" t="str">
            <v>- Bét ®¸</v>
          </cell>
          <cell r="F1454" t="str">
            <v>Kg</v>
          </cell>
          <cell r="G1454">
            <v>12.1</v>
          </cell>
          <cell r="H1454">
            <v>218.4</v>
          </cell>
          <cell r="I1454">
            <v>2642.64</v>
          </cell>
        </row>
        <row r="1455">
          <cell r="E1455" t="str">
            <v>- Xim¨ng tr¾ng</v>
          </cell>
          <cell r="F1455" t="str">
            <v>Kg</v>
          </cell>
          <cell r="G1455">
            <v>8.42</v>
          </cell>
          <cell r="H1455">
            <v>1560</v>
          </cell>
          <cell r="I1455">
            <v>13135.2</v>
          </cell>
        </row>
        <row r="1456">
          <cell r="E1456" t="str">
            <v>- Bét mÇu</v>
          </cell>
          <cell r="F1456" t="str">
            <v>Kg</v>
          </cell>
          <cell r="G1456">
            <v>0.1111</v>
          </cell>
          <cell r="H1456">
            <v>16800</v>
          </cell>
          <cell r="I1456">
            <v>1866.48</v>
          </cell>
        </row>
        <row r="1457">
          <cell r="E1457" t="str">
            <v>b - Nh©n c«ng:(NC x1,21x1,064x1,46)</v>
          </cell>
          <cell r="F1457" t="str">
            <v>m3</v>
          </cell>
          <cell r="G1457">
            <v>1</v>
          </cell>
          <cell r="H1457">
            <v>38658</v>
          </cell>
          <cell r="I1457">
            <v>72663.989059200001</v>
          </cell>
        </row>
        <row r="1458">
          <cell r="E1458" t="str">
            <v>c - M¸y thi c«ng: x1,07</v>
          </cell>
          <cell r="F1458" t="str">
            <v>m3</v>
          </cell>
          <cell r="G1458">
            <v>1</v>
          </cell>
          <cell r="I1458">
            <v>0</v>
          </cell>
        </row>
        <row r="1459">
          <cell r="E1459" t="str">
            <v>d - Céng chi phÝ trùc tiÕp</v>
          </cell>
          <cell r="H1459" t="str">
            <v>A</v>
          </cell>
          <cell r="I1459">
            <v>99280.808393562009</v>
          </cell>
        </row>
        <row r="1460">
          <cell r="E1460" t="str">
            <v>e - Chi phÝ chung (b x 58%)</v>
          </cell>
          <cell r="I1460">
            <v>42145.113654335997</v>
          </cell>
        </row>
        <row r="1461">
          <cell r="E1461" t="str">
            <v>f - Céng ( d+e )</v>
          </cell>
          <cell r="H1461" t="str">
            <v>B</v>
          </cell>
          <cell r="I1461">
            <v>141425.922047898</v>
          </cell>
        </row>
        <row r="1462">
          <cell r="E1462" t="str">
            <v>g -Thu nhËp chÞu thuÕ tÝnh tr­íc (Bx5.5%)</v>
          </cell>
          <cell r="I1462">
            <v>7778.42571263439</v>
          </cell>
        </row>
        <row r="1463">
          <cell r="E1463" t="str">
            <v>Céng ®¬n gi¸ dù thÇu tr­íc thuÕ ( Z 1 )</v>
          </cell>
          <cell r="I1463">
            <v>149204.3477605324</v>
          </cell>
        </row>
        <row r="1464">
          <cell r="E1464" t="str">
            <v>ThuÕ gi¸ trÞ gia t¨ng (VAT=5%)</v>
          </cell>
          <cell r="I1464">
            <v>7460.21738802662</v>
          </cell>
        </row>
        <row r="1465">
          <cell r="A1465">
            <v>109</v>
          </cell>
          <cell r="E1465" t="str">
            <v>§¬n gi¸ dù thÇu sau thuÕ ( Z2 ) = Z1 + VAT</v>
          </cell>
          <cell r="I1465">
            <v>156664.56514855902</v>
          </cell>
        </row>
        <row r="1466">
          <cell r="B1466" t="str">
            <v>§ -</v>
          </cell>
          <cell r="C1466">
            <v>110</v>
          </cell>
          <cell r="D1466" t="str">
            <v>ba.1313</v>
          </cell>
          <cell r="E1466" t="str">
            <v>§µo mãng bã vØa ®Êt C3</v>
          </cell>
          <cell r="F1466" t="str">
            <v>m3</v>
          </cell>
          <cell r="G1466">
            <v>1</v>
          </cell>
        </row>
        <row r="1467">
          <cell r="E1467" t="str">
            <v>a - VËt liÖu</v>
          </cell>
        </row>
        <row r="1468">
          <cell r="E1468" t="str">
            <v>b - Nh©n c«ng:(NC x1,21x1,46)</v>
          </cell>
          <cell r="F1468" t="str">
            <v>m3</v>
          </cell>
          <cell r="G1468">
            <v>1</v>
          </cell>
          <cell r="H1468">
            <v>15003</v>
          </cell>
          <cell r="I1468">
            <v>26504.299800000001</v>
          </cell>
        </row>
        <row r="1469">
          <cell r="E1469" t="str">
            <v>c - M¸y thi c«ng: x1,07</v>
          </cell>
          <cell r="F1469" t="str">
            <v>m3</v>
          </cell>
          <cell r="G1469">
            <v>1</v>
          </cell>
          <cell r="I1469">
            <v>0</v>
          </cell>
        </row>
        <row r="1470">
          <cell r="E1470" t="str">
            <v>d - Céng chi phÝ trùc tiÕp</v>
          </cell>
          <cell r="H1470" t="str">
            <v>A</v>
          </cell>
          <cell r="I1470">
            <v>26504.299800000001</v>
          </cell>
        </row>
        <row r="1471">
          <cell r="E1471" t="str">
            <v>e - Chi phÝ chung (b x 58%)</v>
          </cell>
          <cell r="I1471">
            <v>15372.493884</v>
          </cell>
        </row>
        <row r="1472">
          <cell r="E1472" t="str">
            <v>f - Céng ( d+e )</v>
          </cell>
          <cell r="H1472" t="str">
            <v>B</v>
          </cell>
          <cell r="I1472">
            <v>41876.793684000004</v>
          </cell>
        </row>
        <row r="1473">
          <cell r="E1473" t="str">
            <v>g -Thu nhËp chÞu thuÕ tÝnh tr­íc (Bx5,5%)</v>
          </cell>
          <cell r="I1473">
            <v>2303.2236526200004</v>
          </cell>
        </row>
        <row r="1474">
          <cell r="E1474" t="str">
            <v>Céng ®¬n gi¸ dù thÇu tr­íc thuÕ ( Z 1 )</v>
          </cell>
          <cell r="I1474">
            <v>44180.017336620003</v>
          </cell>
        </row>
        <row r="1475">
          <cell r="E1475" t="str">
            <v>ThuÕ gi¸ trÞ gia t¨ng (VAT=5%)</v>
          </cell>
          <cell r="I1475">
            <v>2209.0008668310002</v>
          </cell>
        </row>
        <row r="1476">
          <cell r="A1476">
            <v>110</v>
          </cell>
          <cell r="E1476" t="str">
            <v>§¬n gi¸ dù thÇu sau thuÕ ( Z2 ) = Z1 + VAT</v>
          </cell>
          <cell r="I1476">
            <v>46389.018203451007</v>
          </cell>
        </row>
        <row r="1477">
          <cell r="B1477" t="str">
            <v>§ -</v>
          </cell>
          <cell r="C1477">
            <v>111</v>
          </cell>
          <cell r="D1477" t="str">
            <v>he.1112</v>
          </cell>
          <cell r="E1477" t="str">
            <v>Bª t«ng g¹ch vì lãt mãng bã vØa, VXM M50</v>
          </cell>
          <cell r="F1477" t="str">
            <v>m3</v>
          </cell>
          <cell r="G1477">
            <v>1</v>
          </cell>
        </row>
        <row r="1478">
          <cell r="E1478" t="str">
            <v>a - VËt liÖu</v>
          </cell>
        </row>
        <row r="1479">
          <cell r="E1479" t="str">
            <v xml:space="preserve">- G¹ch vì </v>
          </cell>
          <cell r="F1479" t="str">
            <v>m3</v>
          </cell>
          <cell r="G1479">
            <v>0.89300000000000002</v>
          </cell>
          <cell r="H1479">
            <v>48000</v>
          </cell>
          <cell r="I1479">
            <v>42864</v>
          </cell>
        </row>
        <row r="1480">
          <cell r="E1480" t="str">
            <v>- V÷a XM50</v>
          </cell>
          <cell r="F1480" t="str">
            <v>m3</v>
          </cell>
          <cell r="G1480">
            <v>0.53800000000000003</v>
          </cell>
          <cell r="H1480">
            <v>242179.04073600002</v>
          </cell>
          <cell r="I1480">
            <v>130292.32391596802</v>
          </cell>
        </row>
        <row r="1481">
          <cell r="E1481" t="str">
            <v>b - Nh©n c«ng:(NC x1,21x1,46)</v>
          </cell>
          <cell r="F1481" t="str">
            <v>m3</v>
          </cell>
          <cell r="G1481">
            <v>1</v>
          </cell>
          <cell r="H1481">
            <v>14523</v>
          </cell>
          <cell r="I1481">
            <v>25656.3318</v>
          </cell>
        </row>
        <row r="1482">
          <cell r="E1482" t="str">
            <v>c - M¸y thi c«ng: x1,07</v>
          </cell>
          <cell r="F1482" t="str">
            <v>m3</v>
          </cell>
          <cell r="G1482">
            <v>1</v>
          </cell>
          <cell r="I1482">
            <v>0</v>
          </cell>
        </row>
        <row r="1483">
          <cell r="E1483" t="str">
            <v>d - Céng chi phÝ trùc tiÕp</v>
          </cell>
          <cell r="H1483" t="str">
            <v>A</v>
          </cell>
          <cell r="I1483">
            <v>198812.65571596799</v>
          </cell>
        </row>
        <row r="1484">
          <cell r="E1484" t="str">
            <v>e - Chi phÝ chung (b x 58%)</v>
          </cell>
          <cell r="I1484">
            <v>14880.672444</v>
          </cell>
        </row>
        <row r="1485">
          <cell r="E1485" t="str">
            <v>f - Céng ( d+e )</v>
          </cell>
          <cell r="H1485" t="str">
            <v>B</v>
          </cell>
          <cell r="I1485">
            <v>213693.32815996799</v>
          </cell>
        </row>
        <row r="1486">
          <cell r="E1486" t="str">
            <v>g -Thu nhËp chÞu thuÕ tÝnh tr­íc (Bx5,5%)</v>
          </cell>
          <cell r="I1486">
            <v>11753.13304879824</v>
          </cell>
        </row>
        <row r="1487">
          <cell r="E1487" t="str">
            <v>Céng ®¬n gi¸ dù thÇu tr­íc thuÕ ( Z 1 )</v>
          </cell>
          <cell r="I1487">
            <v>225446.46120876624</v>
          </cell>
        </row>
        <row r="1488">
          <cell r="E1488" t="str">
            <v>ThuÕ gi¸ trÞ gia t¨ng (VAT=5%)</v>
          </cell>
          <cell r="I1488">
            <v>11272.323060438313</v>
          </cell>
        </row>
        <row r="1489">
          <cell r="A1489">
            <v>111</v>
          </cell>
          <cell r="E1489" t="str">
            <v>§¬n gi¸ dù thÇu sau thuÕ ( Z2 ) = Z1 + VAT</v>
          </cell>
          <cell r="I1489">
            <v>236718.78426920454</v>
          </cell>
        </row>
        <row r="1490">
          <cell r="B1490" t="str">
            <v>§ -</v>
          </cell>
          <cell r="C1490">
            <v>112</v>
          </cell>
          <cell r="D1490" t="str">
            <v>gd.2213</v>
          </cell>
          <cell r="E1490" t="str">
            <v>X©y bã vØa g¹ch chØ 6,5x10,5x22 VXM M50, ML=1.5-2</v>
          </cell>
          <cell r="F1490" t="str">
            <v>m3</v>
          </cell>
          <cell r="G1490">
            <v>1</v>
          </cell>
        </row>
        <row r="1491">
          <cell r="E1491" t="str">
            <v>a - VËt liÖu</v>
          </cell>
        </row>
        <row r="1492">
          <cell r="E1492" t="str">
            <v xml:space="preserve">- G¹ch chØ  </v>
          </cell>
          <cell r="F1492" t="str">
            <v>Viªn</v>
          </cell>
          <cell r="G1492">
            <v>550</v>
          </cell>
          <cell r="H1492">
            <v>492</v>
          </cell>
          <cell r="I1492">
            <v>270600</v>
          </cell>
        </row>
        <row r="1493">
          <cell r="E1493" t="str">
            <v>- V÷a XM 50</v>
          </cell>
          <cell r="F1493" t="str">
            <v>m3</v>
          </cell>
          <cell r="G1493">
            <v>0.28999999999999998</v>
          </cell>
          <cell r="H1493">
            <v>242179.04073600002</v>
          </cell>
          <cell r="I1493">
            <v>70231.92181344</v>
          </cell>
        </row>
        <row r="1494">
          <cell r="E1494" t="str">
            <v>- C©y chèng</v>
          </cell>
          <cell r="F1494" t="str">
            <v>C©y</v>
          </cell>
          <cell r="G1494">
            <v>0.5</v>
          </cell>
          <cell r="H1494">
            <v>19636.8</v>
          </cell>
          <cell r="I1494">
            <v>9818.4</v>
          </cell>
        </row>
        <row r="1495">
          <cell r="E1495" t="str">
            <v>- Gç v¸n</v>
          </cell>
          <cell r="F1495" t="str">
            <v>m3</v>
          </cell>
          <cell r="G1495">
            <v>3.0000000000000001E-3</v>
          </cell>
          <cell r="H1495">
            <v>1418400</v>
          </cell>
          <cell r="I1495">
            <v>4255.2</v>
          </cell>
        </row>
        <row r="1496">
          <cell r="E1496" t="str">
            <v>- D©y buéc</v>
          </cell>
          <cell r="F1496" t="str">
            <v>Kg</v>
          </cell>
          <cell r="G1496">
            <v>0.23</v>
          </cell>
          <cell r="H1496">
            <v>6600</v>
          </cell>
          <cell r="I1496">
            <v>1518</v>
          </cell>
        </row>
        <row r="1497">
          <cell r="E1497" t="str">
            <v>b - Nh©n c«ng:(NC x1,21x1,46)</v>
          </cell>
          <cell r="F1497" t="str">
            <v>m3</v>
          </cell>
          <cell r="G1497">
            <v>1</v>
          </cell>
          <cell r="H1497">
            <v>24904</v>
          </cell>
          <cell r="I1497">
            <v>43995.4064</v>
          </cell>
        </row>
        <row r="1498">
          <cell r="E1498" t="str">
            <v>c - M¸y thi c«ng: x1,07</v>
          </cell>
          <cell r="F1498" t="str">
            <v>m3</v>
          </cell>
          <cell r="G1498">
            <v>1</v>
          </cell>
          <cell r="H1498">
            <v>1631</v>
          </cell>
          <cell r="I1498">
            <v>1745.17</v>
          </cell>
        </row>
        <row r="1499">
          <cell r="E1499" t="str">
            <v>d - Céng chi phÝ trùc tiÕp</v>
          </cell>
          <cell r="H1499" t="str">
            <v>A</v>
          </cell>
          <cell r="I1499">
            <v>402164.09821343998</v>
          </cell>
        </row>
        <row r="1500">
          <cell r="E1500" t="str">
            <v>e - Chi phÝ chung (b x 58%)</v>
          </cell>
          <cell r="I1500">
            <v>25517.335711999996</v>
          </cell>
        </row>
        <row r="1501">
          <cell r="E1501" t="str">
            <v>f - Céng ( d+e )</v>
          </cell>
          <cell r="H1501" t="str">
            <v>B</v>
          </cell>
          <cell r="I1501">
            <v>427681.43392543995</v>
          </cell>
        </row>
        <row r="1502">
          <cell r="E1502" t="str">
            <v>g -Thu nhËp chÞu thuÕ tÝnh tr­íc (Bx5,5%)</v>
          </cell>
          <cell r="I1502">
            <v>23522.478865899197</v>
          </cell>
        </row>
        <row r="1503">
          <cell r="E1503" t="str">
            <v>Céng ®¬n gi¸ dù thÇu tr­íc thuÕ ( Z 1 )</v>
          </cell>
          <cell r="I1503">
            <v>451203.91279133916</v>
          </cell>
        </row>
        <row r="1504">
          <cell r="E1504" t="str">
            <v>ThuÕ gi¸ trÞ gia t¨ng (VAT=5%)</v>
          </cell>
          <cell r="I1504">
            <v>22560.195639566959</v>
          </cell>
        </row>
        <row r="1505">
          <cell r="A1505">
            <v>112</v>
          </cell>
          <cell r="E1505" t="str">
            <v>§¬n gi¸ dù thÇu sau thuÕ ( Z2 ) = Z1 + VAT</v>
          </cell>
          <cell r="I1505">
            <v>473764.10843090614</v>
          </cell>
        </row>
        <row r="1506">
          <cell r="B1506" t="str">
            <v>§ -</v>
          </cell>
          <cell r="C1506">
            <v>113</v>
          </cell>
          <cell r="D1506" t="str">
            <v>ka.1220</v>
          </cell>
          <cell r="E1506" t="str">
            <v>S¶n xuÊt v¸n khu«n gç mãng cét</v>
          </cell>
          <cell r="F1506" t="str">
            <v>100m2</v>
          </cell>
          <cell r="G1506">
            <v>1</v>
          </cell>
        </row>
        <row r="1507">
          <cell r="E1507" t="str">
            <v>a - VËt liÖu</v>
          </cell>
        </row>
        <row r="1508">
          <cell r="E1508" t="str">
            <v>- Gç v¸n khu«n + ®µ gi¸o, gç chèng</v>
          </cell>
          <cell r="F1508" t="str">
            <v>m3</v>
          </cell>
          <cell r="G1508">
            <v>1.337</v>
          </cell>
          <cell r="H1508">
            <v>1418400</v>
          </cell>
          <cell r="I1508">
            <v>1896400.8</v>
          </cell>
        </row>
        <row r="1509">
          <cell r="E1509" t="str">
            <v xml:space="preserve"> - §inh</v>
          </cell>
          <cell r="F1509" t="str">
            <v>kg</v>
          </cell>
          <cell r="G1509">
            <v>15</v>
          </cell>
          <cell r="H1509">
            <v>8400</v>
          </cell>
          <cell r="I1509">
            <v>126000</v>
          </cell>
        </row>
        <row r="1510">
          <cell r="E1510" t="str">
            <v>- VËt liÖu kh¸c</v>
          </cell>
          <cell r="F1510" t="str">
            <v>%</v>
          </cell>
          <cell r="G1510">
            <v>1</v>
          </cell>
          <cell r="I1510">
            <v>20224.008000000002</v>
          </cell>
        </row>
        <row r="1511">
          <cell r="E1511" t="str">
            <v>b - Nh©n c«ng:(NC x1,21x1,46)</v>
          </cell>
          <cell r="F1511" t="str">
            <v>100m2</v>
          </cell>
          <cell r="G1511">
            <v>1</v>
          </cell>
          <cell r="H1511">
            <v>385239</v>
          </cell>
          <cell r="I1511">
            <v>680563.21739999996</v>
          </cell>
        </row>
        <row r="1512">
          <cell r="E1512" t="str">
            <v>c - M¸y thi c«ng: x1,07</v>
          </cell>
          <cell r="F1512" t="str">
            <v>100m2</v>
          </cell>
          <cell r="G1512">
            <v>1</v>
          </cell>
          <cell r="I1512">
            <v>0</v>
          </cell>
        </row>
        <row r="1513">
          <cell r="E1513" t="str">
            <v>d - Céng chi phÝ trùc tiÕp</v>
          </cell>
          <cell r="H1513" t="str">
            <v>A</v>
          </cell>
          <cell r="I1513">
            <v>2723188.0253999997</v>
          </cell>
        </row>
        <row r="1514">
          <cell r="E1514" t="str">
            <v>e - Chi phÝ chung (b x 58%)</v>
          </cell>
          <cell r="I1514">
            <v>394726.66609199997</v>
          </cell>
        </row>
        <row r="1515">
          <cell r="E1515" t="str">
            <v>f - Céng ( d+e )</v>
          </cell>
          <cell r="H1515" t="str">
            <v>B</v>
          </cell>
          <cell r="I1515">
            <v>3117914.6914919997</v>
          </cell>
        </row>
        <row r="1516">
          <cell r="E1516" t="str">
            <v>g -Thu nhËp chÞu thuÕ tÝnh tr­íc (Bx5,5%)</v>
          </cell>
          <cell r="I1516">
            <v>171485.30803205998</v>
          </cell>
        </row>
        <row r="1517">
          <cell r="E1517" t="str">
            <v>Céng ®¬n gi¸ dù thÇu tr­íc thuÕ ( Z 1 )</v>
          </cell>
          <cell r="I1517">
            <v>3289399.9995240597</v>
          </cell>
        </row>
        <row r="1518">
          <cell r="E1518" t="str">
            <v>ThuÕ gi¸ trÞ gia t¨ng (VAT=5%)</v>
          </cell>
          <cell r="I1518">
            <v>164469.99997620299</v>
          </cell>
        </row>
        <row r="1519">
          <cell r="A1519">
            <v>113</v>
          </cell>
          <cell r="E1519" t="str">
            <v>§¬n gi¸ dù thÇu sau thuÕ ( Z2 ) = Z1 + VAT</v>
          </cell>
          <cell r="I1519">
            <v>3453869.9995002626</v>
          </cell>
        </row>
        <row r="1520">
          <cell r="B1520" t="str">
            <v>§ -</v>
          </cell>
          <cell r="C1520">
            <v>114</v>
          </cell>
          <cell r="D1520" t="str">
            <v>ka.2110</v>
          </cell>
          <cell r="E1520" t="str">
            <v>S¶n xuÊt v¸n khu«n gç cét trßn</v>
          </cell>
          <cell r="F1520" t="str">
            <v>100m2</v>
          </cell>
          <cell r="G1520">
            <v>1</v>
          </cell>
        </row>
        <row r="1521">
          <cell r="E1521" t="str">
            <v>a - VËt liÖu</v>
          </cell>
        </row>
        <row r="1522">
          <cell r="E1522" t="str">
            <v>- V¸n khu«n + ®µ gi¸o, gç chèng</v>
          </cell>
          <cell r="F1522" t="str">
            <v>m3</v>
          </cell>
          <cell r="G1522">
            <v>1.7440000000000002</v>
          </cell>
          <cell r="H1522">
            <v>1418400</v>
          </cell>
          <cell r="I1522">
            <v>2473689.6</v>
          </cell>
        </row>
        <row r="1523">
          <cell r="E1523" t="str">
            <v>- §inh</v>
          </cell>
          <cell r="F1523" t="str">
            <v>kg</v>
          </cell>
          <cell r="G1523">
            <v>22</v>
          </cell>
          <cell r="H1523">
            <v>8400</v>
          </cell>
          <cell r="I1523">
            <v>184800</v>
          </cell>
        </row>
        <row r="1524">
          <cell r="E1524" t="str">
            <v>- VËt liÖu kh¸c</v>
          </cell>
          <cell r="F1524" t="str">
            <v>%</v>
          </cell>
          <cell r="G1524">
            <v>1</v>
          </cell>
          <cell r="H1524">
            <v>2658489.6</v>
          </cell>
          <cell r="I1524">
            <v>26584.896000000001</v>
          </cell>
        </row>
        <row r="1525">
          <cell r="E1525" t="str">
            <v>b - Nh©n c«ng:(NC x1,21x1,46)</v>
          </cell>
          <cell r="F1525" t="str">
            <v>100m2</v>
          </cell>
          <cell r="G1525">
            <v>1</v>
          </cell>
          <cell r="H1525">
            <v>1065950</v>
          </cell>
          <cell r="I1525">
            <v>1883107.27</v>
          </cell>
        </row>
        <row r="1526">
          <cell r="E1526" t="str">
            <v>c - M¸y thi c«ng: x1,07</v>
          </cell>
          <cell r="F1526" t="str">
            <v>100m2</v>
          </cell>
          <cell r="G1526">
            <v>1</v>
          </cell>
          <cell r="I1526">
            <v>0</v>
          </cell>
        </row>
        <row r="1527">
          <cell r="E1527" t="str">
            <v>d - Céng chi phÝ trùc tiÕp</v>
          </cell>
          <cell r="H1527" t="str">
            <v>A</v>
          </cell>
          <cell r="I1527">
            <v>4568181.7660000008</v>
          </cell>
        </row>
        <row r="1528">
          <cell r="E1528" t="str">
            <v>e - Chi phÝ chung (b x 58%)</v>
          </cell>
          <cell r="I1528">
            <v>1092202.2165999999</v>
          </cell>
        </row>
        <row r="1529">
          <cell r="E1529" t="str">
            <v>f - Céng ( d+e )</v>
          </cell>
          <cell r="H1529" t="str">
            <v>B</v>
          </cell>
          <cell r="I1529">
            <v>5660383.9826000007</v>
          </cell>
        </row>
        <row r="1530">
          <cell r="E1530" t="str">
            <v>g -Thu nhËp chÞu thuÕ tÝnh tr­íc (Bx5,5%)</v>
          </cell>
          <cell r="I1530">
            <v>311321.11904300004</v>
          </cell>
        </row>
        <row r="1531">
          <cell r="E1531" t="str">
            <v>Céng ®¬n gi¸ dù thÇu tr­íc thuÕ ( Z 1 )</v>
          </cell>
          <cell r="I1531">
            <v>5971705.1016430007</v>
          </cell>
        </row>
        <row r="1532">
          <cell r="E1532" t="str">
            <v>ThuÕ gi¸ trÞ gia t¨ng (VAT=5%)</v>
          </cell>
          <cell r="I1532">
            <v>298585.25508215005</v>
          </cell>
        </row>
        <row r="1533">
          <cell r="A1533">
            <v>114</v>
          </cell>
          <cell r="E1533" t="str">
            <v>§¬n gi¸ dù thÇu sau thuÕ ( Z2 ) = Z1 + VAT</v>
          </cell>
          <cell r="I1533">
            <v>6270290.3567251507</v>
          </cell>
        </row>
        <row r="1534">
          <cell r="B1534" t="str">
            <v>§ -</v>
          </cell>
          <cell r="C1534">
            <v>115</v>
          </cell>
          <cell r="D1534" t="str">
            <v>ka.2210</v>
          </cell>
          <cell r="E1534" t="str">
            <v>V¸n khu«n gç dÇm gi»ng</v>
          </cell>
          <cell r="F1534" t="str">
            <v>100m2</v>
          </cell>
          <cell r="G1534">
            <v>1</v>
          </cell>
        </row>
        <row r="1535">
          <cell r="E1535" t="str">
            <v>a - VËt liÖu::</v>
          </cell>
        </row>
        <row r="1536">
          <cell r="E1536" t="str">
            <v>-  Gç v¸n khu«n, ®µ gi¸o, gç chèng</v>
          </cell>
          <cell r="F1536" t="str">
            <v>m3</v>
          </cell>
          <cell r="G1536">
            <v>1.9380000000000002</v>
          </cell>
          <cell r="H1536">
            <v>1418400</v>
          </cell>
          <cell r="I1536">
            <v>2748859.2</v>
          </cell>
        </row>
        <row r="1537">
          <cell r="E1537" t="str">
            <v>- §inh</v>
          </cell>
          <cell r="F1537" t="str">
            <v>Kg</v>
          </cell>
          <cell r="G1537">
            <v>14.29</v>
          </cell>
          <cell r="H1537">
            <v>8400</v>
          </cell>
          <cell r="I1537">
            <v>120036</v>
          </cell>
        </row>
        <row r="1538">
          <cell r="E1538" t="str">
            <v>- VËt liÖu kh¸c</v>
          </cell>
          <cell r="F1538" t="str">
            <v>%</v>
          </cell>
          <cell r="G1538">
            <v>1</v>
          </cell>
          <cell r="I1538">
            <v>28688.952000000001</v>
          </cell>
        </row>
        <row r="1539">
          <cell r="E1539" t="str">
            <v>b - Nh©n c«ng:(NC x1,21x1,46)</v>
          </cell>
          <cell r="F1539" t="str">
            <v>100m2</v>
          </cell>
          <cell r="G1539">
            <v>1</v>
          </cell>
          <cell r="H1539">
            <v>465127</v>
          </cell>
          <cell r="I1539">
            <v>821693.35820000002</v>
          </cell>
        </row>
        <row r="1540">
          <cell r="E1540" t="str">
            <v>c - M¸y thi c«ng: x1,07</v>
          </cell>
          <cell r="F1540" t="str">
            <v>100m2</v>
          </cell>
          <cell r="G1540">
            <v>1</v>
          </cell>
          <cell r="I1540">
            <v>0</v>
          </cell>
        </row>
        <row r="1541">
          <cell r="E1541" t="str">
            <v>d - Céng chi phÝ trùc tiÕp</v>
          </cell>
          <cell r="H1541" t="str">
            <v>B</v>
          </cell>
          <cell r="I1541">
            <v>3719277.5102000004</v>
          </cell>
        </row>
        <row r="1542">
          <cell r="E1542" t="str">
            <v>e - Chi phÝ chung (b x 58%)</v>
          </cell>
          <cell r="I1542">
            <v>476582.14775599999</v>
          </cell>
        </row>
        <row r="1543">
          <cell r="E1543" t="str">
            <v>f - Céng ( d+e )</v>
          </cell>
          <cell r="I1543">
            <v>4195859.6579560004</v>
          </cell>
        </row>
        <row r="1544">
          <cell r="E1544" t="str">
            <v>g -Thu nhËp chÞu thuÕ tÝnh tr­íc (Bx5,5%)</v>
          </cell>
          <cell r="I1544">
            <v>230772.28118758003</v>
          </cell>
        </row>
        <row r="1545">
          <cell r="E1545" t="str">
            <v>Céng ®¬n gi¸ dù thÇu tr­íc thuÕ ( Z 1 )</v>
          </cell>
          <cell r="I1545">
            <v>4426631.9391435804</v>
          </cell>
        </row>
        <row r="1546">
          <cell r="E1546" t="str">
            <v>ThuÕ gi¸ trÞ gia t¨ng (VAT=5%)</v>
          </cell>
          <cell r="I1546">
            <v>221331.59695717902</v>
          </cell>
        </row>
        <row r="1547">
          <cell r="A1547">
            <v>115</v>
          </cell>
          <cell r="E1547" t="str">
            <v>§¬n gi¸ dù thÇu sau thuÕ ( Z2 ) = Z1 + VAT</v>
          </cell>
          <cell r="I1547">
            <v>4647963.5361007592</v>
          </cell>
        </row>
        <row r="1548">
          <cell r="B1548" t="str">
            <v>§ -</v>
          </cell>
          <cell r="C1548">
            <v>116</v>
          </cell>
          <cell r="D1548" t="str">
            <v>ka.2310</v>
          </cell>
          <cell r="E1548" t="str">
            <v>S¶n xuÊt v¸n khu«n ®an sµn</v>
          </cell>
          <cell r="F1548" t="str">
            <v>100m2</v>
          </cell>
          <cell r="G1548">
            <v>1</v>
          </cell>
        </row>
        <row r="1549">
          <cell r="E1549" t="str">
            <v xml:space="preserve">a - VËt liÖu </v>
          </cell>
        </row>
        <row r="1550">
          <cell r="E1550" t="str">
            <v>- Gç v¸n khu«n, ®µ gi¸o, gç chèng</v>
          </cell>
          <cell r="F1550" t="str">
            <v>m3</v>
          </cell>
          <cell r="G1550">
            <v>1.5720000000000001</v>
          </cell>
          <cell r="H1550">
            <v>1418400</v>
          </cell>
          <cell r="I1550">
            <v>2229724.8000000003</v>
          </cell>
        </row>
        <row r="1551">
          <cell r="E1551" t="str">
            <v>- §inh</v>
          </cell>
          <cell r="F1551" t="str">
            <v>kg</v>
          </cell>
          <cell r="G1551">
            <v>8.0500000000000007</v>
          </cell>
          <cell r="H1551">
            <v>8400</v>
          </cell>
          <cell r="I1551">
            <v>67620</v>
          </cell>
        </row>
        <row r="1552">
          <cell r="E1552" t="str">
            <v>- VËt liÖu kh¸c</v>
          </cell>
          <cell r="F1552" t="str">
            <v>%</v>
          </cell>
          <cell r="G1552">
            <v>1</v>
          </cell>
          <cell r="I1552">
            <v>22973.448000000004</v>
          </cell>
        </row>
        <row r="1553">
          <cell r="E1553" t="str">
            <v>b - Nh©n c«ng:(NC x1,21x1,46)</v>
          </cell>
          <cell r="F1553" t="str">
            <v>100m2</v>
          </cell>
          <cell r="G1553">
            <v>1</v>
          </cell>
          <cell r="H1553">
            <v>364607</v>
          </cell>
          <cell r="I1553">
            <v>644114.72620000003</v>
          </cell>
        </row>
        <row r="1554">
          <cell r="E1554" t="str">
            <v>c - M¸y thi c«ng: x1,07</v>
          </cell>
          <cell r="F1554" t="str">
            <v>100m2</v>
          </cell>
          <cell r="G1554">
            <v>1</v>
          </cell>
          <cell r="I1554">
            <v>0</v>
          </cell>
        </row>
        <row r="1555">
          <cell r="E1555" t="str">
            <v>d - Céng chi phÝ trùc tiÕp</v>
          </cell>
          <cell r="H1555" t="str">
            <v>A</v>
          </cell>
          <cell r="I1555">
            <v>2964432.9742000001</v>
          </cell>
        </row>
        <row r="1556">
          <cell r="E1556" t="str">
            <v>e - Chi phÝ chung (b x 58%)</v>
          </cell>
          <cell r="I1556">
            <v>373586.54119600001</v>
          </cell>
        </row>
        <row r="1557">
          <cell r="E1557" t="str">
            <v>f - Céng ( d+e )</v>
          </cell>
          <cell r="H1557" t="str">
            <v>B</v>
          </cell>
          <cell r="I1557">
            <v>3338019.5153959999</v>
          </cell>
        </row>
        <row r="1558">
          <cell r="E1558" t="str">
            <v>g -Thu nhËp chÞu thuÕ tÝnh tr­íc (Bx5,5%)</v>
          </cell>
          <cell r="I1558">
            <v>183591.07334678</v>
          </cell>
        </row>
        <row r="1559">
          <cell r="E1559" t="str">
            <v>Céng ®¬n gi¸ dù thÇu tr­íc thuÕ ( Z 1 )</v>
          </cell>
          <cell r="I1559">
            <v>3521610.58874278</v>
          </cell>
        </row>
        <row r="1560">
          <cell r="E1560" t="str">
            <v>ThuÕ gi¸ trÞ gia t¨ng (VAT=5%)</v>
          </cell>
          <cell r="I1560">
            <v>176080.52943713902</v>
          </cell>
        </row>
        <row r="1561">
          <cell r="A1561">
            <v>116</v>
          </cell>
          <cell r="E1561" t="str">
            <v>§¬n gi¸ dù thÇu sau thuÕ ( Z2 ) = Z1 + VAT</v>
          </cell>
          <cell r="I1561">
            <v>3697691.1181799192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"/>
      <sheetName val="foxz"/>
      <sheetName val="Ts"/>
      <sheetName val="Suat Dau tu"/>
      <sheetName val="Bia"/>
      <sheetName val="Bia1"/>
      <sheetName val="TM"/>
      <sheetName val="Bao cao tham tra"/>
      <sheetName val="CNCT"/>
      <sheetName val="THKL"/>
      <sheetName val="Tong hop kinh phi"/>
      <sheetName val="THCP tu van"/>
      <sheetName val="DT man-month"/>
      <sheetName val="Cp chuyen gia"/>
      <sheetName val="Tienluong"/>
      <sheetName val="CPK TV"/>
      <sheetName val="Tien do TV"/>
      <sheetName val="THCP khac"/>
      <sheetName val="CP HMC"/>
      <sheetName val="CP Du phong"/>
      <sheetName val="QD79"/>
      <sheetName val="THDT goi thau XD"/>
      <sheetName val="THCP xay dung"/>
      <sheetName val="Du toan XD"/>
      <sheetName val="Don gia tong hop"/>
      <sheetName val="Don gia XD"/>
      <sheetName val="TH vat tu XD"/>
      <sheetName val="Thong ke thep"/>
      <sheetName val="Gia vua XD"/>
      <sheetName val="Gia vat lieu HTXD"/>
      <sheetName val="Nhan cong XD"/>
      <sheetName val="Gia ca may XD"/>
      <sheetName val="Du thau XD"/>
      <sheetName val="Bia2"/>
      <sheetName val="THDT goi thau TB"/>
      <sheetName val="THCP thiet bi"/>
      <sheetName val="CP mua sam TB"/>
      <sheetName val="CP dao tao"/>
      <sheetName val="THCP Lap dat"/>
      <sheetName val="Du toan LD"/>
      <sheetName val="Don gia LD"/>
      <sheetName val="TH vat tu LD"/>
      <sheetName val="Gia vua LD"/>
      <sheetName val="Gia vat lieu HTLD"/>
      <sheetName val="Nhan cong LD"/>
      <sheetName val="Gia ca may LD"/>
      <sheetName val="Du thau LD"/>
      <sheetName val="Tho lai may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>
        <row r="34">
          <cell r="H34">
            <v>1.9E-2</v>
          </cell>
        </row>
        <row r="41">
          <cell r="H41">
            <v>0.109</v>
          </cell>
        </row>
        <row r="42">
          <cell r="H42">
            <v>0.106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tabSelected="1" view="pageBreakPreview" zoomScale="115" zoomScaleNormal="85" zoomScaleSheetLayoutView="115" workbookViewId="0">
      <pane ySplit="7" topLeftCell="A35" activePane="bottomLeft" state="frozen"/>
      <selection pane="bottomLeft" activeCell="D41" sqref="D41"/>
    </sheetView>
  </sheetViews>
  <sheetFormatPr defaultRowHeight="16.5" x14ac:dyDescent="0.25"/>
  <cols>
    <col min="1" max="1" width="21.5703125" style="9" customWidth="1"/>
    <col min="2" max="2" width="14.5703125" style="9" customWidth="1"/>
    <col min="3" max="3" width="19.85546875" style="1" customWidth="1"/>
    <col min="4" max="4" width="22" style="1" customWidth="1"/>
    <col min="5" max="5" width="19" style="1" customWidth="1"/>
    <col min="6" max="6" width="20.85546875" style="1" customWidth="1"/>
    <col min="7" max="16384" width="9.140625" style="1"/>
  </cols>
  <sheetData>
    <row r="1" spans="1:6" ht="15.75" x14ac:dyDescent="0.25">
      <c r="A1" s="15" t="s">
        <v>0</v>
      </c>
      <c r="B1" s="15"/>
      <c r="C1" s="15"/>
      <c r="D1" s="15"/>
      <c r="E1" s="15"/>
      <c r="F1" s="15"/>
    </row>
    <row r="2" spans="1:6" ht="32.25" hidden="1" customHeight="1" x14ac:dyDescent="0.25">
      <c r="A2" s="16" t="e">
        <f>+#REF!</f>
        <v>#REF!</v>
      </c>
      <c r="B2" s="16"/>
      <c r="C2" s="16"/>
      <c r="D2" s="16"/>
      <c r="E2" s="16"/>
      <c r="F2" s="16"/>
    </row>
    <row r="3" spans="1:6" ht="15.75" x14ac:dyDescent="0.25">
      <c r="A3" s="15" t="s">
        <v>1</v>
      </c>
      <c r="B3" s="15"/>
      <c r="C3" s="15"/>
      <c r="D3" s="15"/>
      <c r="E3" s="15"/>
      <c r="F3" s="15"/>
    </row>
    <row r="5" spans="1:6" ht="15.75" customHeight="1" x14ac:dyDescent="0.25">
      <c r="A5" s="17" t="s">
        <v>2</v>
      </c>
      <c r="B5" s="20" t="s">
        <v>3</v>
      </c>
      <c r="C5" s="20" t="s">
        <v>4</v>
      </c>
      <c r="D5" s="20"/>
      <c r="E5" s="20" t="s">
        <v>5</v>
      </c>
      <c r="F5" s="20"/>
    </row>
    <row r="6" spans="1:6" ht="15.75" x14ac:dyDescent="0.25">
      <c r="A6" s="18"/>
      <c r="B6" s="21"/>
      <c r="C6" s="21"/>
      <c r="D6" s="21"/>
      <c r="E6" s="21"/>
      <c r="F6" s="21"/>
    </row>
    <row r="7" spans="1:6" ht="15.75" x14ac:dyDescent="0.25">
      <c r="A7" s="19"/>
      <c r="B7" s="2" t="s">
        <v>6</v>
      </c>
      <c r="C7" s="3" t="s">
        <v>7</v>
      </c>
      <c r="D7" s="3" t="s">
        <v>8</v>
      </c>
      <c r="E7" s="3" t="s">
        <v>7</v>
      </c>
      <c r="F7" s="3" t="s">
        <v>8</v>
      </c>
    </row>
    <row r="8" spans="1:6" x14ac:dyDescent="0.25">
      <c r="A8" s="4" t="s">
        <v>9</v>
      </c>
      <c r="B8" s="5" t="s">
        <v>10</v>
      </c>
      <c r="C8" s="5">
        <v>5.31</v>
      </c>
      <c r="D8" s="5"/>
      <c r="E8" s="5">
        <v>3.14</v>
      </c>
      <c r="F8" s="5"/>
    </row>
    <row r="9" spans="1:6" x14ac:dyDescent="0.25">
      <c r="A9" s="4" t="s">
        <v>10</v>
      </c>
      <c r="B9" s="5">
        <v>43</v>
      </c>
      <c r="C9" s="5" t="s">
        <v>10</v>
      </c>
      <c r="D9" s="5">
        <f>+(C8+C10)/2*B9</f>
        <v>189.63</v>
      </c>
      <c r="E9" s="5" t="s">
        <v>10</v>
      </c>
      <c r="F9" s="5">
        <f>+(E8+E10)/2*B9</f>
        <v>107.71499999999999</v>
      </c>
    </row>
    <row r="10" spans="1:6" x14ac:dyDescent="0.25">
      <c r="A10" s="4">
        <v>1</v>
      </c>
      <c r="B10" s="5" t="s">
        <v>10</v>
      </c>
      <c r="C10" s="5">
        <v>3.51</v>
      </c>
      <c r="D10" s="5"/>
      <c r="E10" s="5">
        <v>1.87</v>
      </c>
      <c r="F10" s="5"/>
    </row>
    <row r="11" spans="1:6" x14ac:dyDescent="0.25">
      <c r="A11" s="4" t="s">
        <v>10</v>
      </c>
      <c r="B11" s="5">
        <v>51</v>
      </c>
      <c r="C11" s="5" t="s">
        <v>10</v>
      </c>
      <c r="D11" s="5">
        <f>+(C10+C12)/2*B11</f>
        <v>182.58</v>
      </c>
      <c r="E11" s="5" t="s">
        <v>10</v>
      </c>
      <c r="F11" s="5">
        <f>+(E10+E12)/2*B11</f>
        <v>99.704999999999998</v>
      </c>
    </row>
    <row r="12" spans="1:6" x14ac:dyDescent="0.25">
      <c r="A12" s="4">
        <v>2</v>
      </c>
      <c r="B12" s="5" t="s">
        <v>10</v>
      </c>
      <c r="C12" s="5">
        <v>3.65</v>
      </c>
      <c r="D12" s="5"/>
      <c r="E12" s="5">
        <v>2.04</v>
      </c>
      <c r="F12" s="5"/>
    </row>
    <row r="13" spans="1:6" x14ac:dyDescent="0.25">
      <c r="A13" s="4" t="s">
        <v>10</v>
      </c>
      <c r="B13" s="5">
        <v>50</v>
      </c>
      <c r="C13" s="5" t="s">
        <v>10</v>
      </c>
      <c r="D13" s="5">
        <f>+(C12+C14)/2*B13</f>
        <v>204</v>
      </c>
      <c r="E13" s="5" t="s">
        <v>10</v>
      </c>
      <c r="F13" s="5">
        <f>+(E12+E14)/2*B13</f>
        <v>113.25</v>
      </c>
    </row>
    <row r="14" spans="1:6" x14ac:dyDescent="0.25">
      <c r="A14" s="4">
        <v>3</v>
      </c>
      <c r="B14" s="5" t="s">
        <v>10</v>
      </c>
      <c r="C14" s="5">
        <v>4.51</v>
      </c>
      <c r="D14" s="5"/>
      <c r="E14" s="5">
        <v>2.4900000000000002</v>
      </c>
      <c r="F14" s="5"/>
    </row>
    <row r="15" spans="1:6" x14ac:dyDescent="0.25">
      <c r="A15" s="4" t="s">
        <v>10</v>
      </c>
      <c r="B15" s="5">
        <v>39</v>
      </c>
      <c r="C15" s="5" t="s">
        <v>10</v>
      </c>
      <c r="D15" s="5">
        <f>+(C14+C16)/2*B15</f>
        <v>173.15999999999997</v>
      </c>
      <c r="E15" s="5" t="s">
        <v>10</v>
      </c>
      <c r="F15" s="5">
        <f>+(E14+E16)/2*B15</f>
        <v>105.88499999999999</v>
      </c>
    </row>
    <row r="16" spans="1:6" x14ac:dyDescent="0.25">
      <c r="A16" s="4">
        <v>4</v>
      </c>
      <c r="B16" s="5" t="s">
        <v>10</v>
      </c>
      <c r="C16" s="5">
        <v>4.37</v>
      </c>
      <c r="D16" s="5"/>
      <c r="E16" s="5">
        <v>2.94</v>
      </c>
      <c r="F16" s="5"/>
    </row>
    <row r="17" spans="1:6" x14ac:dyDescent="0.25">
      <c r="A17" s="4" t="s">
        <v>10</v>
      </c>
      <c r="B17" s="5">
        <v>44</v>
      </c>
      <c r="C17" s="5" t="s">
        <v>10</v>
      </c>
      <c r="D17" s="5">
        <f>+(C16+C18)/2*B17</f>
        <v>172.48</v>
      </c>
      <c r="E17" s="5" t="s">
        <v>10</v>
      </c>
      <c r="F17" s="5">
        <f>+(E16+E18)/2*B17</f>
        <v>126.72</v>
      </c>
    </row>
    <row r="18" spans="1:6" x14ac:dyDescent="0.25">
      <c r="A18" s="4">
        <v>5</v>
      </c>
      <c r="B18" s="5" t="s">
        <v>10</v>
      </c>
      <c r="C18" s="5">
        <v>3.47</v>
      </c>
      <c r="D18" s="5"/>
      <c r="E18" s="5">
        <v>2.82</v>
      </c>
      <c r="F18" s="5"/>
    </row>
    <row r="19" spans="1:6" x14ac:dyDescent="0.25">
      <c r="A19" s="4" t="s">
        <v>10</v>
      </c>
      <c r="B19" s="5">
        <v>35</v>
      </c>
      <c r="C19" s="5"/>
      <c r="D19" s="5">
        <f>+(C18+C20)/2*B19</f>
        <v>129.15</v>
      </c>
      <c r="E19" s="5"/>
      <c r="F19" s="5">
        <f>+(E18+E20)/2*B19</f>
        <v>113.575</v>
      </c>
    </row>
    <row r="20" spans="1:6" x14ac:dyDescent="0.25">
      <c r="A20" s="4">
        <v>6</v>
      </c>
      <c r="B20" s="5" t="s">
        <v>10</v>
      </c>
      <c r="C20" s="5">
        <v>3.91</v>
      </c>
      <c r="D20" s="5"/>
      <c r="E20" s="5">
        <v>3.67</v>
      </c>
      <c r="F20" s="5"/>
    </row>
    <row r="21" spans="1:6" x14ac:dyDescent="0.25">
      <c r="A21" s="4" t="s">
        <v>10</v>
      </c>
      <c r="B21" s="5">
        <v>42</v>
      </c>
      <c r="C21" s="5"/>
      <c r="D21" s="5">
        <f>+(C20+C22)/2*B21</f>
        <v>183.96</v>
      </c>
      <c r="E21" s="5"/>
      <c r="F21" s="5">
        <f>+(E20+E22)/2*B21</f>
        <v>167.57999999999998</v>
      </c>
    </row>
    <row r="22" spans="1:6" x14ac:dyDescent="0.25">
      <c r="A22" s="4">
        <v>7</v>
      </c>
      <c r="B22" s="5" t="s">
        <v>10</v>
      </c>
      <c r="C22" s="5">
        <v>4.8499999999999996</v>
      </c>
      <c r="D22" s="5"/>
      <c r="E22" s="5">
        <v>4.3099999999999996</v>
      </c>
      <c r="F22" s="5"/>
    </row>
    <row r="23" spans="1:6" x14ac:dyDescent="0.25">
      <c r="A23" s="4" t="s">
        <v>10</v>
      </c>
      <c r="B23" s="5">
        <v>47</v>
      </c>
      <c r="C23" s="5"/>
      <c r="D23" s="5">
        <f>+(C22+C24)/2*B23</f>
        <v>206.8</v>
      </c>
      <c r="E23" s="5"/>
      <c r="F23" s="5">
        <f>+(E22+E24)/2*B23</f>
        <v>153.92499999999998</v>
      </c>
    </row>
    <row r="24" spans="1:6" x14ac:dyDescent="0.25">
      <c r="A24" s="4">
        <v>8</v>
      </c>
      <c r="B24" s="5" t="s">
        <v>10</v>
      </c>
      <c r="C24" s="5">
        <v>3.95</v>
      </c>
      <c r="D24" s="5"/>
      <c r="E24" s="5">
        <v>2.2400000000000002</v>
      </c>
      <c r="F24" s="5"/>
    </row>
    <row r="25" spans="1:6" x14ac:dyDescent="0.25">
      <c r="A25" s="4" t="s">
        <v>10</v>
      </c>
      <c r="B25" s="5">
        <v>43</v>
      </c>
      <c r="C25" s="5"/>
      <c r="D25" s="5">
        <f>+(C24+C26)/2*B25</f>
        <v>162.32500000000002</v>
      </c>
      <c r="E25" s="5"/>
      <c r="F25" s="5">
        <f>+(E24+E26)/2*B25</f>
        <v>98.25500000000001</v>
      </c>
    </row>
    <row r="26" spans="1:6" x14ac:dyDescent="0.25">
      <c r="A26" s="4">
        <v>9</v>
      </c>
      <c r="B26" s="5" t="s">
        <v>10</v>
      </c>
      <c r="C26" s="5">
        <v>3.6</v>
      </c>
      <c r="D26" s="5"/>
      <c r="E26" s="5">
        <v>2.33</v>
      </c>
      <c r="F26" s="5"/>
    </row>
    <row r="27" spans="1:6" x14ac:dyDescent="0.25">
      <c r="A27" s="4" t="s">
        <v>10</v>
      </c>
      <c r="B27" s="5">
        <v>50</v>
      </c>
      <c r="C27" s="5"/>
      <c r="D27" s="5">
        <f>+(C26+C28)/2*B27</f>
        <v>131.75</v>
      </c>
      <c r="E27" s="5"/>
      <c r="F27" s="5">
        <f>+(E26+E28)/2*B27</f>
        <v>125.25</v>
      </c>
    </row>
    <row r="28" spans="1:6" x14ac:dyDescent="0.25">
      <c r="A28" s="4">
        <v>10</v>
      </c>
      <c r="B28" s="5" t="s">
        <v>10</v>
      </c>
      <c r="C28" s="5">
        <v>1.67</v>
      </c>
      <c r="D28" s="5"/>
      <c r="E28" s="5">
        <v>2.68</v>
      </c>
      <c r="F28" s="5"/>
    </row>
    <row r="29" spans="1:6" x14ac:dyDescent="0.25">
      <c r="A29" s="4"/>
      <c r="B29" s="5">
        <v>54</v>
      </c>
      <c r="C29" s="5"/>
      <c r="D29" s="5">
        <f>+(C28+C30)/2*B29</f>
        <v>98.009999999999991</v>
      </c>
      <c r="E29" s="5"/>
      <c r="F29" s="5">
        <f>+(E28+E30)/2*B29</f>
        <v>160.65</v>
      </c>
    </row>
    <row r="30" spans="1:6" x14ac:dyDescent="0.25">
      <c r="A30" s="4">
        <v>11</v>
      </c>
      <c r="B30" s="5" t="s">
        <v>10</v>
      </c>
      <c r="C30" s="5">
        <v>1.96</v>
      </c>
      <c r="D30" s="5"/>
      <c r="E30" s="5">
        <v>3.27</v>
      </c>
      <c r="F30" s="5"/>
    </row>
    <row r="31" spans="1:6" x14ac:dyDescent="0.25">
      <c r="A31" s="4" t="s">
        <v>10</v>
      </c>
      <c r="B31" s="5">
        <v>41</v>
      </c>
      <c r="C31" s="5"/>
      <c r="D31" s="5">
        <f>+(C30+C32)/2*B31</f>
        <v>97.17</v>
      </c>
      <c r="E31" s="5"/>
      <c r="F31" s="5">
        <f>+(E30+E32)/2*B31</f>
        <v>143.91</v>
      </c>
    </row>
    <row r="32" spans="1:6" x14ac:dyDescent="0.25">
      <c r="A32" s="4">
        <v>12</v>
      </c>
      <c r="B32" s="5" t="s">
        <v>10</v>
      </c>
      <c r="C32" s="5">
        <v>2.78</v>
      </c>
      <c r="D32" s="5"/>
      <c r="E32" s="5">
        <v>3.75</v>
      </c>
      <c r="F32" s="5"/>
    </row>
    <row r="33" spans="1:6" x14ac:dyDescent="0.25">
      <c r="A33" s="4" t="s">
        <v>10</v>
      </c>
      <c r="B33" s="5">
        <v>40</v>
      </c>
      <c r="C33" s="5"/>
      <c r="D33" s="5">
        <f>+(C32+C34)/2*B33</f>
        <v>130.79999999999998</v>
      </c>
      <c r="E33" s="5"/>
      <c r="F33" s="5">
        <f>+(E32+E34)/2*B33</f>
        <v>123.6</v>
      </c>
    </row>
    <row r="34" spans="1:6" x14ac:dyDescent="0.25">
      <c r="A34" s="4">
        <v>13</v>
      </c>
      <c r="B34" s="5" t="s">
        <v>10</v>
      </c>
      <c r="C34" s="5">
        <v>3.76</v>
      </c>
      <c r="D34" s="5"/>
      <c r="E34" s="5">
        <v>2.4300000000000002</v>
      </c>
      <c r="F34" s="5"/>
    </row>
    <row r="35" spans="1:6" x14ac:dyDescent="0.25">
      <c r="A35" s="4" t="s">
        <v>10</v>
      </c>
      <c r="B35" s="5">
        <v>40</v>
      </c>
      <c r="C35" s="5"/>
      <c r="D35" s="5">
        <f>+(C34+C36)/2*B35</f>
        <v>176.8</v>
      </c>
      <c r="E35" s="5"/>
      <c r="F35" s="5">
        <f>+(E34+E36)/2*B35</f>
        <v>102.60000000000002</v>
      </c>
    </row>
    <row r="36" spans="1:6" x14ac:dyDescent="0.25">
      <c r="A36" s="4">
        <v>14</v>
      </c>
      <c r="B36" s="5" t="s">
        <v>10</v>
      </c>
      <c r="C36" s="5">
        <v>5.08</v>
      </c>
      <c r="D36" s="5"/>
      <c r="E36" s="5">
        <v>2.7</v>
      </c>
      <c r="F36" s="5"/>
    </row>
    <row r="37" spans="1:6" x14ac:dyDescent="0.25">
      <c r="A37" s="4" t="s">
        <v>10</v>
      </c>
      <c r="B37" s="5">
        <v>31</v>
      </c>
      <c r="C37" s="5"/>
      <c r="D37" s="5">
        <f>+(C36+C38)/2*B37</f>
        <v>154.38000000000002</v>
      </c>
      <c r="E37" s="5"/>
      <c r="F37" s="5">
        <f>+(E36+E38)/2*B37</f>
        <v>86.8</v>
      </c>
    </row>
    <row r="38" spans="1:6" x14ac:dyDescent="0.25">
      <c r="A38" s="4">
        <v>15</v>
      </c>
      <c r="B38" s="5" t="s">
        <v>10</v>
      </c>
      <c r="C38" s="5">
        <v>4.88</v>
      </c>
      <c r="D38" s="5"/>
      <c r="E38" s="5">
        <v>2.9</v>
      </c>
      <c r="F38" s="5"/>
    </row>
    <row r="39" spans="1:6" x14ac:dyDescent="0.25">
      <c r="A39" s="4" t="s">
        <v>10</v>
      </c>
      <c r="B39" s="5">
        <v>34</v>
      </c>
      <c r="C39" s="5"/>
      <c r="D39" s="5">
        <f>+(C38+C40)/2*B39</f>
        <v>145.17999999999998</v>
      </c>
      <c r="E39" s="5"/>
      <c r="F39" s="5">
        <f>+(E38+E40)/2*B39</f>
        <v>83.13</v>
      </c>
    </row>
    <row r="40" spans="1:6" x14ac:dyDescent="0.25">
      <c r="A40" s="4" t="s">
        <v>11</v>
      </c>
      <c r="B40" s="5" t="s">
        <v>10</v>
      </c>
      <c r="C40" s="5">
        <v>3.66</v>
      </c>
      <c r="D40" s="5"/>
      <c r="E40" s="5">
        <v>1.99</v>
      </c>
      <c r="F40" s="5"/>
    </row>
    <row r="41" spans="1:6" s="8" customFormat="1" x14ac:dyDescent="0.25">
      <c r="A41" s="6" t="s">
        <v>12</v>
      </c>
      <c r="B41" s="12">
        <f>SUM(B8:B40)</f>
        <v>684</v>
      </c>
      <c r="C41" s="7"/>
      <c r="D41" s="12">
        <f>SUM(D8:D40)</f>
        <v>2538.1750000000002</v>
      </c>
      <c r="E41" s="7"/>
      <c r="F41" s="12">
        <f>SUM(F8:F40)</f>
        <v>1912.5500000000002</v>
      </c>
    </row>
    <row r="43" spans="1:6" x14ac:dyDescent="0.25">
      <c r="F43" s="1">
        <f>+F41*0.9</f>
        <v>1721.2950000000003</v>
      </c>
    </row>
    <row r="44" spans="1:6" x14ac:dyDescent="0.25">
      <c r="A44" s="11" t="s">
        <v>13</v>
      </c>
      <c r="B44" s="13">
        <f>+B41*15</f>
        <v>10260</v>
      </c>
      <c r="C44" s="8"/>
      <c r="D44" s="8"/>
      <c r="E44" s="8"/>
      <c r="F44" s="8"/>
    </row>
    <row r="45" spans="1:6" x14ac:dyDescent="0.25">
      <c r="A45" s="11"/>
      <c r="B45" s="14"/>
    </row>
    <row r="46" spans="1:6" x14ac:dyDescent="0.25">
      <c r="A46" s="11" t="s">
        <v>14</v>
      </c>
      <c r="B46" s="13">
        <f>25.3818*100-191.26-17.213*100</f>
        <v>625.61999999999989</v>
      </c>
    </row>
    <row r="47" spans="1:6" x14ac:dyDescent="0.25">
      <c r="B47" s="14"/>
    </row>
    <row r="48" spans="1:6" x14ac:dyDescent="0.25">
      <c r="A48" s="10" t="s">
        <v>15</v>
      </c>
      <c r="B48" s="13">
        <f>15*17</f>
        <v>255</v>
      </c>
    </row>
    <row r="50" spans="5:5" x14ac:dyDescent="0.25">
      <c r="E50" s="1">
        <f>6*1.5*0.004*7850</f>
        <v>282.60000000000002</v>
      </c>
    </row>
  </sheetData>
  <mergeCells count="7">
    <mergeCell ref="A1:F1"/>
    <mergeCell ref="A2:F2"/>
    <mergeCell ref="A3:F3"/>
    <mergeCell ref="A5:A7"/>
    <mergeCell ref="B5:B6"/>
    <mergeCell ref="C5:D6"/>
    <mergeCell ref="E5:F6"/>
  </mergeCells>
  <printOptions horizontalCentered="1"/>
  <pageMargins left="0.51181102362204722" right="0.23622047244094491" top="0.51181102362204722" bottom="0.51181102362204722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KLCT</vt:lpstr>
      <vt:lpstr>KLCT!Print_Area</vt:lpstr>
      <vt:lpstr>KLCT!Print_Titles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Administrator</cp:lastModifiedBy>
  <cp:lastPrinted>2026-03-30T07:15:40Z</cp:lastPrinted>
  <dcterms:created xsi:type="dcterms:W3CDTF">2026-03-06T08:15:46Z</dcterms:created>
  <dcterms:modified xsi:type="dcterms:W3CDTF">2026-03-30T08:28:51Z</dcterms:modified>
</cp:coreProperties>
</file>