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Phòng KT xã Nghi Dương/Phòng họp trực tuyến /"/>
    </mc:Choice>
  </mc:AlternateContent>
  <xr:revisionPtr revIDLastSave="0" documentId="13_ncr:1_{336A6322-9471-0945-B186-4411409C9A8F}" xr6:coauthVersionLast="47" xr6:coauthVersionMax="47" xr10:uidLastSave="{00000000-0000-0000-0000-000000000000}"/>
  <bookViews>
    <workbookView xWindow="6780" yWindow="2080" windowWidth="26500" windowHeight="15180" xr2:uid="{6CE08D17-4FBF-9A49-B521-23CAF18012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4" i="1"/>
  <c r="D32" i="1" l="1"/>
  <c r="F32" i="1"/>
  <c r="F34" i="1" l="1"/>
  <c r="F35" i="1" s="1"/>
</calcChain>
</file>

<file path=xl/sharedStrings.xml><?xml version="1.0" encoding="utf-8"?>
<sst xmlns="http://schemas.openxmlformats.org/spreadsheetml/2006/main" count="53" uniqueCount="37">
  <si>
    <t>CÔNG TY TNHH XÂY DỰNG ĐỊNH SƠN
Địa chỉ: Thôn 1 (tại nhà ông Nguyễn Sĩ Định), xã Nghi Dương, thành phố Hải Phòng
Mã số thuế: 0202111150
SĐT: 0369356666
STK: 13456.888.888 - ACB CN Hải Phòng
0789.8888 - Techcombank CN Hải Phòng
Đại diện: Ông Nguyễn Sĩ Sơn    Chức vụ: Giám đốc</t>
  </si>
  <si>
    <t>STT</t>
  </si>
  <si>
    <t>TÊN HÀNG</t>
  </si>
  <si>
    <t>ĐƠN VỊ TÍNH</t>
  </si>
  <si>
    <t>SỐ LƯỢNG</t>
  </si>
  <si>
    <t>ĐƠN GIÁ</t>
  </si>
  <si>
    <t>THÀNH TIỀN</t>
  </si>
  <si>
    <t>TỔNG</t>
  </si>
  <si>
    <t>THUẾ SUẤT</t>
  </si>
  <si>
    <t>TIỀN THUẾ</t>
  </si>
  <si>
    <t>THANH TOÁN</t>
  </si>
  <si>
    <t xml:space="preserve">ĐƠN ĐẶT HÀNG
Vật tư, phòng họp trực tuyến </t>
  </si>
  <si>
    <t>Aptomat 3 pha MCB 3P-50A-10kA</t>
  </si>
  <si>
    <t>cái</t>
  </si>
  <si>
    <t>Aptomat MCB 1P-6A-6kA</t>
  </si>
  <si>
    <t>Aptomat MCB 2P-32A-6kA</t>
  </si>
  <si>
    <t>Aptomat MCB 3P-63a-6kA</t>
  </si>
  <si>
    <t>Băng cuốn bảo ôn</t>
  </si>
  <si>
    <t>cuộn</t>
  </si>
  <si>
    <t>Dây dẫn điện 1x10mm2</t>
  </si>
  <si>
    <t>m</t>
  </si>
  <si>
    <t>Dây dẫn điện 1x16mm2</t>
  </si>
  <si>
    <t>Dây dẫn điện 1x2,5mm2</t>
  </si>
  <si>
    <t>Dây dẫn điện 1x35mm2</t>
  </si>
  <si>
    <t>Dây dẫn điện 2 ruột 2x2,5mm2</t>
  </si>
  <si>
    <t>Dây dẫn điện 2x2,5mm2</t>
  </si>
  <si>
    <t>Dây dẫn điện 4 ruột 4x10mm2</t>
  </si>
  <si>
    <t>Dây dẫn điện 4 ruột 4x16mm2</t>
  </si>
  <si>
    <t>Dây dẫn điện 4 ruột 4x35mm2</t>
  </si>
  <si>
    <t>Đèn âm trần dowlight D110-10w</t>
  </si>
  <si>
    <t>bộ</t>
  </si>
  <si>
    <t>Đèn led tuyp 20w</t>
  </si>
  <si>
    <t>ống cách nhiệt xốp D66,7mm</t>
  </si>
  <si>
    <t>Ống nhựa D=25mm</t>
  </si>
  <si>
    <t>Ống nhựa PVC D21</t>
  </si>
  <si>
    <t>Quạt trần</t>
  </si>
  <si>
    <t xml:space="preserve">Tổng: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</si>
</sst>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>
    <font>
      <sz val="13"/>
      <color theme="1"/>
      <name val="TimesNewRomanPSMT"/>
      <family val="2"/>
    </font>
    <font>
      <b/>
      <sz val="13"/>
      <color theme="1"/>
      <name val="TimesNewRomanPSMT"/>
    </font>
    <font>
      <sz val="13"/>
      <color theme="1"/>
      <name val="TimesNewRomanPSMT"/>
      <family val="2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hair">
        <color indexed="8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41" fontId="0" fillId="0" borderId="1" xfId="1" applyFont="1" applyBorder="1" applyAlignment="1">
      <alignment vertical="center"/>
    </xf>
    <xf numFmtId="41" fontId="0" fillId="0" borderId="1" xfId="0" applyNumberFormat="1" applyBorder="1"/>
    <xf numFmtId="9" fontId="0" fillId="0" borderId="1" xfId="0" applyNumberFormat="1" applyBorder="1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41" fontId="1" fillId="0" borderId="1" xfId="0" applyNumberFormat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left" vertic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3" fontId="4" fillId="0" borderId="5" xfId="0" applyNumberFormat="1" applyFont="1" applyBorder="1" applyAlignment="1" applyProtection="1">
      <alignment horizontal="center" vertical="center" wrapText="1"/>
      <protection locked="0"/>
    </xf>
    <xf numFmtId="3" fontId="3" fillId="0" borderId="1" xfId="0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 applyProtection="1">
      <alignment horizontal="right" vertical="center" wrapText="1"/>
      <protection locked="0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93487-9838-4347-B92D-3688290005C3}">
  <dimension ref="A1:F48"/>
  <sheetViews>
    <sheetView tabSelected="1" workbookViewId="0">
      <selection activeCell="E27" sqref="E27"/>
    </sheetView>
  </sheetViews>
  <sheetFormatPr baseColWidth="10" defaultRowHeight="17"/>
  <cols>
    <col min="1" max="1" width="4" customWidth="1"/>
    <col min="2" max="2" width="26.5703125" customWidth="1"/>
    <col min="3" max="3" width="13" customWidth="1"/>
    <col min="5" max="5" width="15.5703125" customWidth="1"/>
    <col min="6" max="6" width="12.140625" customWidth="1"/>
  </cols>
  <sheetData>
    <row r="1" spans="1:6" ht="141" customHeight="1">
      <c r="A1" s="17" t="s">
        <v>0</v>
      </c>
      <c r="B1" s="17"/>
      <c r="C1" s="17"/>
      <c r="D1" s="17"/>
      <c r="E1" s="17"/>
      <c r="F1" s="17"/>
    </row>
    <row r="2" spans="1:6" ht="58" customHeight="1">
      <c r="A2" s="14" t="s">
        <v>11</v>
      </c>
      <c r="B2" s="15"/>
      <c r="C2" s="15"/>
      <c r="D2" s="15"/>
      <c r="E2" s="15"/>
      <c r="F2" s="16"/>
    </row>
    <row r="3" spans="1:6">
      <c r="A3" s="19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</row>
    <row r="4" spans="1:6">
      <c r="A4" s="2">
        <v>1</v>
      </c>
      <c r="B4" s="22" t="s">
        <v>12</v>
      </c>
      <c r="C4" s="20" t="s">
        <v>13</v>
      </c>
      <c r="D4" s="25">
        <v>1</v>
      </c>
      <c r="E4" s="27">
        <v>413000</v>
      </c>
      <c r="F4" s="26">
        <f>D4*E4</f>
        <v>413000</v>
      </c>
    </row>
    <row r="5" spans="1:6">
      <c r="A5" s="2">
        <v>2</v>
      </c>
      <c r="B5" s="22" t="s">
        <v>14</v>
      </c>
      <c r="C5" s="20" t="s">
        <v>13</v>
      </c>
      <c r="D5" s="25">
        <v>1</v>
      </c>
      <c r="E5" s="27">
        <v>50427</v>
      </c>
      <c r="F5" s="26">
        <f t="shared" ref="F5:F23" si="0">D5*E5</f>
        <v>50427</v>
      </c>
    </row>
    <row r="6" spans="1:6">
      <c r="A6" s="2">
        <v>3</v>
      </c>
      <c r="B6" s="22" t="s">
        <v>15</v>
      </c>
      <c r="C6" s="20" t="s">
        <v>13</v>
      </c>
      <c r="D6" s="25">
        <v>2</v>
      </c>
      <c r="E6" s="27">
        <v>57093</v>
      </c>
      <c r="F6" s="26">
        <f t="shared" si="0"/>
        <v>114186</v>
      </c>
    </row>
    <row r="7" spans="1:6">
      <c r="A7" s="2">
        <v>4</v>
      </c>
      <c r="B7" s="22" t="s">
        <v>16</v>
      </c>
      <c r="C7" s="20" t="s">
        <v>13</v>
      </c>
      <c r="D7" s="25">
        <v>1</v>
      </c>
      <c r="E7" s="27">
        <v>690000</v>
      </c>
      <c r="F7" s="26">
        <f t="shared" si="0"/>
        <v>690000</v>
      </c>
    </row>
    <row r="8" spans="1:6">
      <c r="A8" s="2">
        <v>5</v>
      </c>
      <c r="B8" s="22" t="s">
        <v>17</v>
      </c>
      <c r="C8" s="20" t="s">
        <v>18</v>
      </c>
      <c r="D8" s="25">
        <v>12.567</v>
      </c>
      <c r="E8" s="27">
        <v>15000</v>
      </c>
      <c r="F8" s="26">
        <f t="shared" si="0"/>
        <v>188505</v>
      </c>
    </row>
    <row r="9" spans="1:6">
      <c r="A9" s="2">
        <v>6</v>
      </c>
      <c r="B9" s="22" t="s">
        <v>19</v>
      </c>
      <c r="C9" s="20" t="s">
        <v>20</v>
      </c>
      <c r="D9" s="25">
        <v>30.3</v>
      </c>
      <c r="E9" s="27">
        <v>32500</v>
      </c>
      <c r="F9" s="26">
        <f t="shared" si="0"/>
        <v>984750</v>
      </c>
    </row>
    <row r="10" spans="1:6">
      <c r="A10" s="2">
        <v>7</v>
      </c>
      <c r="B10" s="22" t="s">
        <v>21</v>
      </c>
      <c r="C10" s="20" t="s">
        <v>20</v>
      </c>
      <c r="D10" s="25">
        <v>121.2</v>
      </c>
      <c r="E10" s="27">
        <v>50000</v>
      </c>
      <c r="F10" s="26">
        <f t="shared" si="0"/>
        <v>6060000</v>
      </c>
    </row>
    <row r="11" spans="1:6">
      <c r="A11" s="2">
        <v>8</v>
      </c>
      <c r="B11" s="22" t="s">
        <v>22</v>
      </c>
      <c r="C11" s="20" t="s">
        <v>20</v>
      </c>
      <c r="D11" s="25">
        <v>252.5</v>
      </c>
      <c r="E11" s="27">
        <v>8400</v>
      </c>
      <c r="F11" s="26">
        <f t="shared" si="0"/>
        <v>2121000</v>
      </c>
    </row>
    <row r="12" spans="1:6">
      <c r="A12" s="2">
        <v>9</v>
      </c>
      <c r="B12" s="22" t="s">
        <v>23</v>
      </c>
      <c r="C12" s="20" t="s">
        <v>20</v>
      </c>
      <c r="D12" s="25">
        <v>60.6</v>
      </c>
      <c r="E12" s="27">
        <v>162400</v>
      </c>
      <c r="F12" s="26">
        <f t="shared" si="0"/>
        <v>9841440</v>
      </c>
    </row>
    <row r="13" spans="1:6">
      <c r="A13" s="2">
        <v>10</v>
      </c>
      <c r="B13" s="22" t="s">
        <v>24</v>
      </c>
      <c r="C13" s="20" t="s">
        <v>20</v>
      </c>
      <c r="D13" s="25">
        <v>101</v>
      </c>
      <c r="E13" s="27">
        <v>22500</v>
      </c>
      <c r="F13" s="26">
        <f t="shared" si="0"/>
        <v>2272500</v>
      </c>
    </row>
    <row r="14" spans="1:6">
      <c r="A14" s="2">
        <v>11</v>
      </c>
      <c r="B14" s="22" t="s">
        <v>25</v>
      </c>
      <c r="C14" s="20" t="s">
        <v>20</v>
      </c>
      <c r="D14" s="25">
        <v>101</v>
      </c>
      <c r="E14" s="27">
        <v>22500</v>
      </c>
      <c r="F14" s="26">
        <f t="shared" si="0"/>
        <v>2272500</v>
      </c>
    </row>
    <row r="15" spans="1:6">
      <c r="A15" s="2">
        <v>12</v>
      </c>
      <c r="B15" s="22" t="s">
        <v>26</v>
      </c>
      <c r="C15" s="20" t="s">
        <v>20</v>
      </c>
      <c r="D15" s="25">
        <v>30.3</v>
      </c>
      <c r="E15" s="27">
        <v>176720</v>
      </c>
      <c r="F15" s="26">
        <f t="shared" si="0"/>
        <v>5354616</v>
      </c>
    </row>
    <row r="16" spans="1:6">
      <c r="A16" s="2">
        <v>13</v>
      </c>
      <c r="B16" s="22" t="s">
        <v>27</v>
      </c>
      <c r="C16" s="20" t="s">
        <v>20</v>
      </c>
      <c r="D16" s="25">
        <v>121.2</v>
      </c>
      <c r="E16" s="27">
        <v>250000</v>
      </c>
      <c r="F16" s="26">
        <f t="shared" si="0"/>
        <v>30300000</v>
      </c>
    </row>
    <row r="17" spans="1:6">
      <c r="A17" s="2">
        <v>14</v>
      </c>
      <c r="B17" s="22" t="s">
        <v>28</v>
      </c>
      <c r="C17" s="20" t="s">
        <v>20</v>
      </c>
      <c r="D17" s="25">
        <v>60.6</v>
      </c>
      <c r="E17" s="27">
        <v>522000</v>
      </c>
      <c r="F17" s="26">
        <f t="shared" si="0"/>
        <v>31633200</v>
      </c>
    </row>
    <row r="18" spans="1:6">
      <c r="A18" s="2">
        <v>15</v>
      </c>
      <c r="B18" s="22" t="s">
        <v>29</v>
      </c>
      <c r="C18" s="20" t="s">
        <v>30</v>
      </c>
      <c r="D18" s="25">
        <v>27</v>
      </c>
      <c r="E18" s="27">
        <v>195000</v>
      </c>
      <c r="F18" s="26">
        <f t="shared" si="0"/>
        <v>5265000</v>
      </c>
    </row>
    <row r="19" spans="1:6">
      <c r="A19" s="2">
        <v>16</v>
      </c>
      <c r="B19" s="22" t="s">
        <v>31</v>
      </c>
      <c r="C19" s="20" t="s">
        <v>30</v>
      </c>
      <c r="D19" s="25">
        <v>6</v>
      </c>
      <c r="E19" s="27">
        <v>216000</v>
      </c>
      <c r="F19" s="26">
        <f t="shared" si="0"/>
        <v>1296000</v>
      </c>
    </row>
    <row r="20" spans="1:6">
      <c r="A20" s="2">
        <v>17</v>
      </c>
      <c r="B20" s="23" t="s">
        <v>32</v>
      </c>
      <c r="C20" s="21" t="s">
        <v>20</v>
      </c>
      <c r="D20" s="24">
        <v>15.074999999999999</v>
      </c>
      <c r="E20" s="28">
        <v>40000</v>
      </c>
      <c r="F20" s="26">
        <f t="shared" si="0"/>
        <v>603000</v>
      </c>
    </row>
    <row r="21" spans="1:6">
      <c r="A21" s="2">
        <v>18</v>
      </c>
      <c r="B21" s="23" t="s">
        <v>33</v>
      </c>
      <c r="C21" s="21" t="s">
        <v>20</v>
      </c>
      <c r="D21" s="24">
        <v>204</v>
      </c>
      <c r="E21" s="28">
        <v>7500</v>
      </c>
      <c r="F21" s="26">
        <f t="shared" si="0"/>
        <v>1530000</v>
      </c>
    </row>
    <row r="22" spans="1:6">
      <c r="A22" s="2">
        <v>19</v>
      </c>
      <c r="B22" s="23" t="s">
        <v>34</v>
      </c>
      <c r="C22" s="21" t="s">
        <v>20</v>
      </c>
      <c r="D22" s="24">
        <v>15.149999999999999</v>
      </c>
      <c r="E22" s="28">
        <v>10100</v>
      </c>
      <c r="F22" s="26">
        <f t="shared" si="0"/>
        <v>153015</v>
      </c>
    </row>
    <row r="23" spans="1:6">
      <c r="A23" s="2">
        <v>20</v>
      </c>
      <c r="B23" s="23" t="s">
        <v>35</v>
      </c>
      <c r="C23" s="21" t="s">
        <v>13</v>
      </c>
      <c r="D23" s="24">
        <v>3</v>
      </c>
      <c r="E23" s="28">
        <v>1590000</v>
      </c>
      <c r="F23" s="26">
        <f t="shared" si="0"/>
        <v>4770000</v>
      </c>
    </row>
    <row r="24" spans="1:6">
      <c r="A24" s="29" t="s">
        <v>36</v>
      </c>
      <c r="B24" s="30"/>
      <c r="C24" s="30"/>
      <c r="D24" s="30"/>
      <c r="E24" s="31"/>
      <c r="F24" s="32">
        <f>SUM(F4:F23)</f>
        <v>105913139</v>
      </c>
    </row>
    <row r="25" spans="1:6">
      <c r="A25" s="2"/>
      <c r="B25" s="18"/>
      <c r="C25" s="10"/>
      <c r="D25" s="2"/>
      <c r="E25" s="2"/>
      <c r="F25" s="2"/>
    </row>
    <row r="26" spans="1:6">
      <c r="A26" s="2"/>
      <c r="B26" s="18"/>
      <c r="C26" s="10"/>
      <c r="D26" s="2"/>
      <c r="E26" s="2"/>
      <c r="F26" s="2"/>
    </row>
    <row r="27" spans="1:6">
      <c r="A27" s="2"/>
      <c r="B27" s="18"/>
      <c r="C27" s="10"/>
      <c r="D27" s="2"/>
      <c r="E27" s="2"/>
      <c r="F27" s="2"/>
    </row>
    <row r="28" spans="1:6">
      <c r="A28" s="2"/>
      <c r="B28" s="18"/>
      <c r="C28" s="10"/>
      <c r="D28" s="2"/>
      <c r="E28" s="2"/>
      <c r="F28" s="2"/>
    </row>
    <row r="29" spans="1:6">
      <c r="A29" s="2"/>
      <c r="B29" s="18"/>
      <c r="C29" s="10"/>
      <c r="D29" s="2"/>
      <c r="E29" s="2"/>
      <c r="F29" s="2"/>
    </row>
    <row r="30" spans="1:6">
      <c r="A30" s="2"/>
      <c r="B30" s="18"/>
      <c r="C30" s="10"/>
      <c r="D30" s="2"/>
      <c r="E30" s="2"/>
      <c r="F30" s="2"/>
    </row>
    <row r="31" spans="1:6">
      <c r="A31" s="2"/>
      <c r="B31" s="9"/>
      <c r="C31" s="10"/>
      <c r="D31" s="5"/>
      <c r="E31" s="6"/>
      <c r="F31" s="6"/>
    </row>
    <row r="32" spans="1:6">
      <c r="A32" s="4"/>
      <c r="B32" s="12" t="s">
        <v>7</v>
      </c>
      <c r="C32" s="13"/>
      <c r="D32" s="3">
        <f>SUM(D31:D31)</f>
        <v>0</v>
      </c>
      <c r="E32" s="3"/>
      <c r="F32" s="7">
        <f>SUM(F31:F31)</f>
        <v>0</v>
      </c>
    </row>
    <row r="33" spans="1:6">
      <c r="A33" s="4"/>
      <c r="B33" s="12" t="s">
        <v>8</v>
      </c>
      <c r="C33" s="13"/>
      <c r="D33" s="3"/>
      <c r="E33" s="3"/>
      <c r="F33" s="8">
        <v>0.08</v>
      </c>
    </row>
    <row r="34" spans="1:6">
      <c r="A34" s="4"/>
      <c r="B34" s="12" t="s">
        <v>9</v>
      </c>
      <c r="C34" s="13"/>
      <c r="D34" s="3"/>
      <c r="E34" s="3"/>
      <c r="F34" s="7">
        <f>F32*F33</f>
        <v>0</v>
      </c>
    </row>
    <row r="35" spans="1:6">
      <c r="A35" s="4"/>
      <c r="B35" s="12" t="s">
        <v>10</v>
      </c>
      <c r="C35" s="13"/>
      <c r="D35" s="3"/>
      <c r="E35" s="3"/>
      <c r="F35" s="11">
        <f>F32+F34</f>
        <v>0</v>
      </c>
    </row>
    <row r="36" spans="1:6">
      <c r="A36" s="1"/>
    </row>
    <row r="37" spans="1:6">
      <c r="A37" s="1"/>
    </row>
    <row r="38" spans="1:6">
      <c r="A38" s="1"/>
    </row>
    <row r="39" spans="1:6">
      <c r="A39" s="1"/>
    </row>
    <row r="40" spans="1:6">
      <c r="A40" s="1"/>
    </row>
    <row r="41" spans="1:6">
      <c r="A41" s="1"/>
    </row>
    <row r="42" spans="1:6">
      <c r="A42" s="1"/>
    </row>
    <row r="43" spans="1:6">
      <c r="A43" s="1"/>
    </row>
    <row r="44" spans="1:6">
      <c r="A44" s="1"/>
    </row>
    <row r="45" spans="1:6">
      <c r="A45" s="1"/>
    </row>
    <row r="46" spans="1:6">
      <c r="A46" s="1"/>
    </row>
    <row r="47" spans="1:6">
      <c r="A47" s="1"/>
    </row>
    <row r="48" spans="1:6">
      <c r="A48" s="1"/>
    </row>
  </sheetData>
  <mergeCells count="7">
    <mergeCell ref="B34:C34"/>
    <mergeCell ref="B35:C35"/>
    <mergeCell ref="A2:F2"/>
    <mergeCell ref="A1:F1"/>
    <mergeCell ref="B32:C32"/>
    <mergeCell ref="B33:C33"/>
    <mergeCell ref="A24:E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2026-06-22T06:24:28Z</dcterms:created>
  <dcterms:modified xsi:type="dcterms:W3CDTF">2026-07-02T00:42:39Z</dcterms:modified>
</cp:coreProperties>
</file>