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3"/>
  <workbookPr filterPrivacy="1"/>
  <xr:revisionPtr revIDLastSave="0" documentId="13_ncr:1_{2BCABEEC-D046-C74F-95B7-86ACB19F1172}" xr6:coauthVersionLast="47" xr6:coauthVersionMax="47" xr10:uidLastSave="{00000000-0000-0000-0000-000000000000}"/>
  <bookViews>
    <workbookView xWindow="0" yWindow="660" windowWidth="27160" windowHeight="17160" xr2:uid="{00000000-000D-0000-FFFF-FFFF00000000}"/>
  </bookViews>
  <sheets>
    <sheet name="Mẫu số 11A. Bảng tổng hợp giá d" sheetId="1" r:id="rId1"/>
    <sheet name="Sheet1" sheetId="2" r:id="rId2"/>
  </sheets>
  <definedNames>
    <definedName name="_xlnm.Print_Area" localSheetId="0">'Mẫu số 11A. Bảng tổng hợp giá d'!$A$1:$F$232</definedName>
    <definedName name="_xlnm.Print_Titles" localSheetId="0">'Mẫu số 11A. Bảng tổng hợp giá d'!$6:$6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5" i="1" l="1"/>
  <c r="G225" i="1" s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38" i="1"/>
  <c r="E137" i="1"/>
  <c r="E136" i="1"/>
  <c r="E135" i="1"/>
  <c r="E134" i="1"/>
  <c r="E133" i="1"/>
  <c r="E132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2" i="1"/>
  <c r="E111" i="1"/>
  <c r="E110" i="1"/>
  <c r="E109" i="1"/>
  <c r="E108" i="1"/>
  <c r="E107" i="1"/>
  <c r="E106" i="1"/>
  <c r="E105" i="1"/>
  <c r="E104" i="1"/>
  <c r="E103" i="1"/>
  <c r="E100" i="1"/>
  <c r="E99" i="1"/>
  <c r="E98" i="1"/>
  <c r="E97" i="1"/>
  <c r="E96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3" i="1"/>
  <c r="E72" i="1"/>
  <c r="E71" i="1"/>
  <c r="E70" i="1"/>
  <c r="E69" i="1"/>
  <c r="E67" i="1"/>
  <c r="E66" i="1"/>
  <c r="E65" i="1"/>
  <c r="E64" i="1"/>
  <c r="E63" i="1"/>
  <c r="E62" i="1"/>
  <c r="E61" i="1"/>
  <c r="E60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28" i="1"/>
  <c r="E27" i="1"/>
  <c r="E25" i="1"/>
  <c r="E24" i="1"/>
  <c r="E23" i="1"/>
  <c r="E22" i="1"/>
  <c r="E21" i="1"/>
  <c r="E19" i="1"/>
  <c r="E18" i="1"/>
  <c r="E17" i="1"/>
  <c r="E15" i="1"/>
  <c r="E14" i="1"/>
  <c r="E13" i="1"/>
  <c r="E11" i="1"/>
  <c r="E10" i="1"/>
  <c r="E9" i="1"/>
</calcChain>
</file>

<file path=xl/sharedStrings.xml><?xml version="1.0" encoding="utf-8"?>
<sst xmlns="http://schemas.openxmlformats.org/spreadsheetml/2006/main" count="647" uniqueCount="417">
  <si>
    <t/>
  </si>
  <si>
    <t>STT</t>
  </si>
  <si>
    <t>Đơn vị tính</t>
  </si>
  <si>
    <t>PHÁ DỠ</t>
  </si>
  <si>
    <t>1.1</t>
  </si>
  <si>
    <t>PHÁ DỠ CỔNG</t>
  </si>
  <si>
    <t>1.1.1</t>
  </si>
  <si>
    <t>Nhân công tháo dỡ biển hiệu cổng</t>
  </si>
  <si>
    <t>công</t>
  </si>
  <si>
    <t>1.1.2</t>
  </si>
  <si>
    <t>Phá dỡ trụ cổng</t>
  </si>
  <si>
    <t>m3</t>
  </si>
  <si>
    <t>1.1.3</t>
  </si>
  <si>
    <t>Nhân công tháo dỡ cánh cổng</t>
  </si>
  <si>
    <t>1.2</t>
  </si>
  <si>
    <t>PHÁ DỠ HÀNG RÀO THOÁNG</t>
  </si>
  <si>
    <t>1.2.1</t>
  </si>
  <si>
    <t>Phá dỡ chân tường rào</t>
  </si>
  <si>
    <t>1.2.2</t>
  </si>
  <si>
    <t>Phá dỡ trụ rào thoáng</t>
  </si>
  <si>
    <t>1.2.3</t>
  </si>
  <si>
    <t>Nhân công tháo dỡ hàng rào thoáng</t>
  </si>
  <si>
    <t>1.3</t>
  </si>
  <si>
    <t>THÁO DỠ NHÀ XE</t>
  </si>
  <si>
    <t>1.3.1</t>
  </si>
  <si>
    <t>Tháo dỡ mái tôn cao &lt;= 4 m</t>
  </si>
  <si>
    <t>m2</t>
  </si>
  <si>
    <t>1.3.2</t>
  </si>
  <si>
    <t>Tháo dỡ các kết cấu thép, cột thép</t>
  </si>
  <si>
    <t>tấn</t>
  </si>
  <si>
    <t>1.3.3</t>
  </si>
  <si>
    <t>Tháo dỡ các kết cấu thép, vì kèo, xà gồ</t>
  </si>
  <si>
    <t>1.4</t>
  </si>
  <si>
    <t>THÁO DỠ, PHÁ DỠ SÂN KHẤU</t>
  </si>
  <si>
    <t>1.4.1</t>
  </si>
  <si>
    <t>Phá dỡ tường bồn hoa và bậc tam cấp</t>
  </si>
  <si>
    <t>1.4.2</t>
  </si>
  <si>
    <t>Phá dỡ tường be sân khấu</t>
  </si>
  <si>
    <t>1.4.3</t>
  </si>
  <si>
    <t>Phá dỡ nền sân khấu</t>
  </si>
  <si>
    <t>1.4.4</t>
  </si>
  <si>
    <t>1.4.5</t>
  </si>
  <si>
    <t>1.5</t>
  </si>
  <si>
    <t>BỐC XẾP VÀ VẬN CHUYỂN</t>
  </si>
  <si>
    <t>1.5.1</t>
  </si>
  <si>
    <t>Bốc xếp vận chuyển phế thải các loại</t>
  </si>
  <si>
    <t>1.5.2</t>
  </si>
  <si>
    <t>Vận chuyển phế thải bằng ô tô tự đổ</t>
  </si>
  <si>
    <t>CẢI TẠO SÂN KHẤU &amp; MÁI</t>
  </si>
  <si>
    <t>2.1</t>
  </si>
  <si>
    <t>CẢI TẠO - XÂY MỚI</t>
  </si>
  <si>
    <t>2.1.1</t>
  </si>
  <si>
    <t>Cắt sân bê tông để đào móng</t>
  </si>
  <si>
    <t>100m</t>
  </si>
  <si>
    <t>2.1.2</t>
  </si>
  <si>
    <t>Đục tẩy nền sân bê tông cũ</t>
  </si>
  <si>
    <t>2.1.3</t>
  </si>
  <si>
    <t>Đào móng trụ bằng thủ công, đất cấp II</t>
  </si>
  <si>
    <t>2.1.4</t>
  </si>
  <si>
    <t>Đào giằng móng, đất cấp II</t>
  </si>
  <si>
    <t>2.1.5</t>
  </si>
  <si>
    <t>Đóng cọc tre, chiều dài cọc 2,8m, đất cấp II</t>
  </si>
  <si>
    <t>2.1.6</t>
  </si>
  <si>
    <t>Vét bùn đầu cọc</t>
  </si>
  <si>
    <t>2.1.7</t>
  </si>
  <si>
    <t>Đắp cát đen đầu cọc</t>
  </si>
  <si>
    <t>2.1.8</t>
  </si>
  <si>
    <t>Bê tông lót móng, đá 4x6, vữa BT M150, PCB40</t>
  </si>
  <si>
    <t>2.1.9</t>
  </si>
  <si>
    <t>Bê tông móng, đá 1x2,vữa BT M200, PCB40</t>
  </si>
  <si>
    <t>2.1.10</t>
  </si>
  <si>
    <t>Ván khuôn móng</t>
  </si>
  <si>
    <t>100m2</t>
  </si>
  <si>
    <t>2.1.11</t>
  </si>
  <si>
    <t>Ván khuôn giằng móng</t>
  </si>
  <si>
    <t>2.1.12</t>
  </si>
  <si>
    <t>Cốt thép móng, đường kính cốt thép &lt;=10mm</t>
  </si>
  <si>
    <t>100kg</t>
  </si>
  <si>
    <t>2.1.13</t>
  </si>
  <si>
    <t>Cốt thép móng, đường kính cốt thép &lt;=18mm</t>
  </si>
  <si>
    <t>2.1.14</t>
  </si>
  <si>
    <t>Cốt thép móng, đường kính cốt thép &gt;18mm</t>
  </si>
  <si>
    <t>2.1.15</t>
  </si>
  <si>
    <t>Gia công cấu kiện thép đặt sẵn trong bê tông, khối lượng một cấu kiện &lt;= 10 kg</t>
  </si>
  <si>
    <t>2.1.16</t>
  </si>
  <si>
    <t>Đắp đất nền móng công trình</t>
  </si>
  <si>
    <t>2.1.17</t>
  </si>
  <si>
    <t>Vận chuyển đất bằng ôtô tự đổ, đất cấp II</t>
  </si>
  <si>
    <t>100m3</t>
  </si>
  <si>
    <t>2.1.18</t>
  </si>
  <si>
    <t>Gia công cột bằng thép hình</t>
  </si>
  <si>
    <t>2.1.19</t>
  </si>
  <si>
    <t>Gia công kèo bằng thép hình</t>
  </si>
  <si>
    <t>2.1.20</t>
  </si>
  <si>
    <t>Gia công dầm bằng thép hình</t>
  </si>
  <si>
    <t>2.1.21</t>
  </si>
  <si>
    <t>Lắp dựng cột thép các loại</t>
  </si>
  <si>
    <t>2.1.22</t>
  </si>
  <si>
    <t>Lắp dựng vì kèo và dầm bằng thép hình</t>
  </si>
  <si>
    <t>2.1.23</t>
  </si>
  <si>
    <t>Sơn cột,kèo,dầm thép - 1 nước lót, 2 nước phủ</t>
  </si>
  <si>
    <t>2.1.24</t>
  </si>
  <si>
    <t>Gia công xà gồ thép mạ kẽm C50x100x1.5</t>
  </si>
  <si>
    <t>2.1.25</t>
  </si>
  <si>
    <t>Lắp dựng xà gồ thép</t>
  </si>
  <si>
    <t>2.1.26</t>
  </si>
  <si>
    <t>Lợp tôn múi chiều dài bất kỳ</t>
  </si>
  <si>
    <t>2.1.27</t>
  </si>
  <si>
    <t>Lợp tôn lấy sáng</t>
  </si>
  <si>
    <t>2.1.28</t>
  </si>
  <si>
    <t>Ke chống bão (1,2 cái/m2)</t>
  </si>
  <si>
    <t>cái</t>
  </si>
  <si>
    <t>2.2</t>
  </si>
  <si>
    <t>TÔN NỀN SÂN KHẤU</t>
  </si>
  <si>
    <t>2.2.1</t>
  </si>
  <si>
    <t>Xây tường be sân khâu bằng gạch không nung (6,5x10,5x22)cm, chiều dày &lt;=33cm, vữa XM M75, PCB40</t>
  </si>
  <si>
    <t>2.2.2</t>
  </si>
  <si>
    <t>Bê tông nền, đá 1x2, vữa BT M200, PCB40</t>
  </si>
  <si>
    <t>2.2.3</t>
  </si>
  <si>
    <t>Gạch vỡ tôn nền (tận dụng)</t>
  </si>
  <si>
    <t>2.2.4</t>
  </si>
  <si>
    <t>Xây bậc tam cấp mới, bằng gạch đất sét nung (6,5x10,5x22)cm, vữa XM M75, PCB40</t>
  </si>
  <si>
    <t>2.2.5</t>
  </si>
  <si>
    <t>Vữa xi măng lấy phẳng, chiều dày 2cm, vữa XM M75, PCB30</t>
  </si>
  <si>
    <t>2.2.6</t>
  </si>
  <si>
    <t>Lát đá Granit vào bậc tam cấp, vữa XM M75, PCB40</t>
  </si>
  <si>
    <t>2.2.7</t>
  </si>
  <si>
    <t>Vữa xi măng lấy phẳng, chiều dày 2cm, vữa XM M75, PCB40</t>
  </si>
  <si>
    <t>2.2.8</t>
  </si>
  <si>
    <t>Lát nền, sàn bằng gạch 1000x1000, vữa XM M75, PCB40</t>
  </si>
  <si>
    <t>2.2.9</t>
  </si>
  <si>
    <t>*Xây gạch sau sân khấu</t>
  </si>
  <si>
    <t>2.2.10</t>
  </si>
  <si>
    <t>Xây tường thẳng bằng gạch không nung (6,5x10,5x22)cm, chiều dày &lt;=33cm, vữa XM M75, PCB40</t>
  </si>
  <si>
    <t>2.2.11</t>
  </si>
  <si>
    <t>Trát tường sân khấu chiều dày trát 2cm, vữa XM M75, PCB40</t>
  </si>
  <si>
    <t>2.2.12</t>
  </si>
  <si>
    <t>Sơn tường nhà không bả - 1 nước lót, 2 nước phủ</t>
  </si>
  <si>
    <t>2.2.13</t>
  </si>
  <si>
    <t>Vẽ tranh tường mặt trước sân khấu</t>
  </si>
  <si>
    <t>2.2.14</t>
  </si>
  <si>
    <t>Tấm alumec 2 bên sân khấu</t>
  </si>
  <si>
    <t>2.3</t>
  </si>
  <si>
    <t>CẤP ĐIỆN</t>
  </si>
  <si>
    <t>2.3.1</t>
  </si>
  <si>
    <t>Tủ điện ngoài trời chống nước 30x20x15</t>
  </si>
  <si>
    <t>2.3.2</t>
  </si>
  <si>
    <t>Ổ cắm đôi hai chấu 16A-250V + đế nổi</t>
  </si>
  <si>
    <t>2.3.3</t>
  </si>
  <si>
    <t>Công tắc + điều tốc 2 lỗ + đế nổi lắp trong tủ điện</t>
  </si>
  <si>
    <t>2.3.4</t>
  </si>
  <si>
    <t>Công tắc + điều tốc 3 lỗ + đế nổi lắp trong tủ điện</t>
  </si>
  <si>
    <t>2.3.5</t>
  </si>
  <si>
    <t>Dây CU(2x4mm2)PVC</t>
  </si>
  <si>
    <t>m</t>
  </si>
  <si>
    <t>2.3.6</t>
  </si>
  <si>
    <t>Luồn ống PVC D25</t>
  </si>
  <si>
    <t>2.3.7</t>
  </si>
  <si>
    <t>Dây CU(2x2.5mm2)PVC</t>
  </si>
  <si>
    <t>2.3.8</t>
  </si>
  <si>
    <t>Luồn ống PVC D20</t>
  </si>
  <si>
    <t>2.3.9</t>
  </si>
  <si>
    <t>Dây cáp (4x4) PVC/XLPE/PVC</t>
  </si>
  <si>
    <t>2.3.10</t>
  </si>
  <si>
    <t>Luồn ống D25</t>
  </si>
  <si>
    <t>2.3.11</t>
  </si>
  <si>
    <t>Đèn Blinder 2x100w</t>
  </si>
  <si>
    <t>bộ</t>
  </si>
  <si>
    <t>2.3.12</t>
  </si>
  <si>
    <t>Đèn tuýp Led 1m2-50w</t>
  </si>
  <si>
    <t>2.3.13</t>
  </si>
  <si>
    <t>Vật tư phụ</t>
  </si>
  <si>
    <t>lô</t>
  </si>
  <si>
    <t>2.4</t>
  </si>
  <si>
    <t>PHẦN ÂM THANH</t>
  </si>
  <si>
    <t>2.4.1</t>
  </si>
  <si>
    <t>Loa treo Asima H-510D (hoặc tương đương)</t>
  </si>
  <si>
    <t>2.4.2</t>
  </si>
  <si>
    <t>Âm li thông báo Asima Ax-60T (hoặc tương đương)</t>
  </si>
  <si>
    <t>2.4.3</t>
  </si>
  <si>
    <t>Micro không dây King EW-100 (hoặc tương đương)</t>
  </si>
  <si>
    <t>2.4.4</t>
  </si>
  <si>
    <t>Cáp loa chống cháy 2x2.5mm2</t>
  </si>
  <si>
    <t>2.4.5</t>
  </si>
  <si>
    <t>Ống cứng luồn dây PVC D20 chôn ngầm</t>
  </si>
  <si>
    <t>2.4.6</t>
  </si>
  <si>
    <t>Dây giắc kết nối trọn bộ</t>
  </si>
  <si>
    <t>2.5</t>
  </si>
  <si>
    <t>PHẦN THOÁT NƯỚC</t>
  </si>
  <si>
    <t>2.5.1</t>
  </si>
  <si>
    <t>Máng tôn thu nước U250</t>
  </si>
  <si>
    <t>2.5.2</t>
  </si>
  <si>
    <t>Cầu chắn rác Inox D110</t>
  </si>
  <si>
    <t>2.5.3</t>
  </si>
  <si>
    <t>Chếch 125 PVC D110</t>
  </si>
  <si>
    <t>2.5.4</t>
  </si>
  <si>
    <t>Cút PVC D110</t>
  </si>
  <si>
    <t>2.5.5</t>
  </si>
  <si>
    <t>Ống PVC D110</t>
  </si>
  <si>
    <t>CẢI TẠO SÂN-BỒN HOA</t>
  </si>
  <si>
    <t>3.1</t>
  </si>
  <si>
    <t>XÂY MỚI BỒN HOA-7 CÁI</t>
  </si>
  <si>
    <t>3.1.1</t>
  </si>
  <si>
    <t>Cắt sân bê tông để đào bồn hoa</t>
  </si>
  <si>
    <t>3.1.2</t>
  </si>
  <si>
    <t>3.1.3</t>
  </si>
  <si>
    <t>Đào móng bồn hoa, đất cấp II</t>
  </si>
  <si>
    <t>3.1.4</t>
  </si>
  <si>
    <t>3.1.5</t>
  </si>
  <si>
    <t>Ván khuôn bồn hoa</t>
  </si>
  <si>
    <t>3.1.6</t>
  </si>
  <si>
    <t>Xây tường bồn hoa bằng gạch không nung (6,5x10,5x22)cm, chiều dày &lt;=33cm, vữa XM M75, PCB40</t>
  </si>
  <si>
    <t>3.1.7</t>
  </si>
  <si>
    <t>Trát tường bồn hoa chiều dày trát 2cm, vữa XM M75, PCB40</t>
  </si>
  <si>
    <t>3.1.8</t>
  </si>
  <si>
    <t>Ốp tường bồn hoa gạch 50x100, vữa XM M75, PCB40</t>
  </si>
  <si>
    <t>3.1.9</t>
  </si>
  <si>
    <t>3.1.10</t>
  </si>
  <si>
    <t>3.2</t>
  </si>
  <si>
    <t>TÔN NỀN SÂN BÊ TÔNG</t>
  </si>
  <si>
    <t>3.2.1</t>
  </si>
  <si>
    <t>Đục nhám bề mặt sân</t>
  </si>
  <si>
    <t>3.2.2</t>
  </si>
  <si>
    <t>3.2.3</t>
  </si>
  <si>
    <t>3.2.4</t>
  </si>
  <si>
    <t>Lát gạch sân bằng gạch Terrazzo, vữa XM M75, PCB40</t>
  </si>
  <si>
    <t>CHỐNG THẤM - LỢP TÔN MỚI MÁI NHÀ BẾP</t>
  </si>
  <si>
    <t>4.1</t>
  </si>
  <si>
    <t>Đục nhám bề mặt mái bếp</t>
  </si>
  <si>
    <t>4.2</t>
  </si>
  <si>
    <t>Vữa xi măng tạo phẳng, chiều dày 3cm, vữa XM M75, PCB40</t>
  </si>
  <si>
    <t>4.3</t>
  </si>
  <si>
    <t>Quét dung dịch chống thấm Sika (hoặc tương đương) (quét 3 lớp)</t>
  </si>
  <si>
    <t>4.4</t>
  </si>
  <si>
    <t>Láng sàn mái bếp, chiều dày 2cm, vữa XM M75, PCB40</t>
  </si>
  <si>
    <t>4.5</t>
  </si>
  <si>
    <t>Xây tường thẳng bằng gạch không nung (6,5x10,5x22)cm, chiều dày &lt;=11cm, vữa XM M75, PCB40</t>
  </si>
  <si>
    <t>4.6</t>
  </si>
  <si>
    <t>Trát tường thu hồi chiều dày trát 2cm, vữa XM M75, PCB40</t>
  </si>
  <si>
    <t>4.7</t>
  </si>
  <si>
    <t>Sơn tường ngoài nhà không bả - 1 nước lót, 2 nước phủ</t>
  </si>
  <si>
    <t>4.8</t>
  </si>
  <si>
    <t>Quét vôi tường thu hôi</t>
  </si>
  <si>
    <t>4.9</t>
  </si>
  <si>
    <t>Gia công xà gồ thép</t>
  </si>
  <si>
    <t>4.10</t>
  </si>
  <si>
    <t>4.11</t>
  </si>
  <si>
    <t>Lợp mái che tường bằng tôn múi chiều dài bất kỳ</t>
  </si>
  <si>
    <t>4.12</t>
  </si>
  <si>
    <t>Ke chống bão (1.2 cái/m)</t>
  </si>
  <si>
    <t>THAY MỚI CỬA ĐI NHÀ LỚP HỌC</t>
  </si>
  <si>
    <t>5.1</t>
  </si>
  <si>
    <t>Tháo dỡ cửa</t>
  </si>
  <si>
    <t>5.2</t>
  </si>
  <si>
    <t>Gia công cửa đi nhôm kính hệ, kính an toàn 6.38mm ( giá đã bao gồm công lắp đặt và vận chuyển)</t>
  </si>
  <si>
    <t>5.3</t>
  </si>
  <si>
    <t>Gia công cửa đi nhôm kính hệ, kính an toàn 6.38mm ( giá đã bao gồm công , lắp đặt và vận chuyển)</t>
  </si>
  <si>
    <t>5.4</t>
  </si>
  <si>
    <t>Lắp chốt ngang, dọc (1 chốt)</t>
  </si>
  <si>
    <t>5.5</t>
  </si>
  <si>
    <t>Chốt dọc cửa</t>
  </si>
  <si>
    <t>5.6</t>
  </si>
  <si>
    <t>Lắp ổ khoá cửa</t>
  </si>
  <si>
    <t>5.7</t>
  </si>
  <si>
    <t>Khóa Việt Tiệp (hoặc tương đương)</t>
  </si>
  <si>
    <t>CẢI TẠO CỔNG-TƯỜNG RÀO</t>
  </si>
  <si>
    <t>6.1</t>
  </si>
  <si>
    <t>XÂY MỚI CỔNG</t>
  </si>
  <si>
    <t>6.1.1</t>
  </si>
  <si>
    <t>Đào móng công trình, đất cấp II</t>
  </si>
  <si>
    <t>6.1.2</t>
  </si>
  <si>
    <t>6.1.3</t>
  </si>
  <si>
    <t>6.1.4</t>
  </si>
  <si>
    <t>6.1.5</t>
  </si>
  <si>
    <t>Đổ bê tông lót móng, chiều rộng &gt; 250 cm, đá 4x6, vữa mác 100, PCB30</t>
  </si>
  <si>
    <t>6.1.6</t>
  </si>
  <si>
    <t>Đổ bê tông móng, đá 2x4, mác 250, PCB40</t>
  </si>
  <si>
    <t>6.1.7</t>
  </si>
  <si>
    <t>Ván khuôn móng trụ cột</t>
  </si>
  <si>
    <t>6.1.8</t>
  </si>
  <si>
    <t>6.1.9</t>
  </si>
  <si>
    <t>6.1.10</t>
  </si>
  <si>
    <t>6.1.11</t>
  </si>
  <si>
    <t>6.1.12</t>
  </si>
  <si>
    <t>Bê tông cột, đá 1x2, tiết diện &gt;0,1m2, vữa BT M250, PCB40</t>
  </si>
  <si>
    <t>6.1.13</t>
  </si>
  <si>
    <t>Bê tông vòm cổng, đá 1x2, vữa BT M250, PCB40</t>
  </si>
  <si>
    <t>6.1.14</t>
  </si>
  <si>
    <t>Ván khuôn cột, cột vuông, chữ nhật</t>
  </si>
  <si>
    <t>6.1.15</t>
  </si>
  <si>
    <t>Ván khuôn vòm cổng</t>
  </si>
  <si>
    <t>6.1.16</t>
  </si>
  <si>
    <t>Cốt thép cột, đường kính cốt thép &lt;=10mm</t>
  </si>
  <si>
    <t>6.1.17</t>
  </si>
  <si>
    <t>Cốt thép cột, đường kính cốt thép &gt;18mm</t>
  </si>
  <si>
    <t>6.1.18</t>
  </si>
  <si>
    <t>Cốt thép vòm cổng, đường kính cốt thép &lt;=10mm</t>
  </si>
  <si>
    <t>6.1.19</t>
  </si>
  <si>
    <t>Cốt thép vòm cổng, đường kính cốt thép &lt;=18mm</t>
  </si>
  <si>
    <t>6.1.20</t>
  </si>
  <si>
    <t>Xây ốp cột, trụ bằng gạch không nung (6,5x10,5x22)cm, vữa XM M75, PCB40</t>
  </si>
  <si>
    <t>6.1.21</t>
  </si>
  <si>
    <t>6.1.22</t>
  </si>
  <si>
    <t>Trát trụ cổng chiều dày trát 2cm, vữa XM M75, PCB40</t>
  </si>
  <si>
    <t>6.1.23</t>
  </si>
  <si>
    <t>Trát vòm cổng, vữa XM M75, PCB40</t>
  </si>
  <si>
    <t>6.1.24</t>
  </si>
  <si>
    <t>Công tác bả bằng 1 lớp bột bả vào các kết cấu - cột, dầm, trần</t>
  </si>
  <si>
    <t>6.1.25</t>
  </si>
  <si>
    <t>Sơn dầm, trần, cột, tường trong nhà đã bả - 1 nước lót, 2 nước phủ</t>
  </si>
  <si>
    <t>6.1.26</t>
  </si>
  <si>
    <t>Nhân công đắp vữa hình bàn tay trên trụ cổng C-C1.</t>
  </si>
  <si>
    <t>6.1.27</t>
  </si>
  <si>
    <t>Chữ mạ đồng hộp gắn mái cổng cỡ &lt;=10cm</t>
  </si>
  <si>
    <t>chữ</t>
  </si>
  <si>
    <t>6.1.28</t>
  </si>
  <si>
    <t>Chữ mạ đồng hộp gắn mái cổng cỡ &lt;=20cm</t>
  </si>
  <si>
    <t>6.1.29</t>
  </si>
  <si>
    <t>Huy hiệu Sở Giáo dục mạ đồng</t>
  </si>
  <si>
    <t>6.1.30</t>
  </si>
  <si>
    <t>Gia công cổng thép hình</t>
  </si>
  <si>
    <t>6.1.31</t>
  </si>
  <si>
    <t>Bánh xe cổng chạy ray V</t>
  </si>
  <si>
    <t>6.1.32</t>
  </si>
  <si>
    <t>Bản lề cổng</t>
  </si>
  <si>
    <t>6.1.33</t>
  </si>
  <si>
    <t>Lắp dựng cửa khung sắt, khung nhôm</t>
  </si>
  <si>
    <t>6.1.34</t>
  </si>
  <si>
    <t>Sơn sắt cổng - 1 nước lót, 2 nước phủ</t>
  </si>
  <si>
    <t>6.2</t>
  </si>
  <si>
    <t>XÂY MỚI TƯỜNG RÀO THOÁNG</t>
  </si>
  <si>
    <t>6.2.1</t>
  </si>
  <si>
    <t>6.2.2</t>
  </si>
  <si>
    <t>Đóng cọc tre, chiều dài cọc &gt; 2,5m, đất cấp II</t>
  </si>
  <si>
    <t>6.2.3</t>
  </si>
  <si>
    <t>6.2.4</t>
  </si>
  <si>
    <t>6.2.5</t>
  </si>
  <si>
    <t>Đổ bê tông lót móng, đá 2x4, vữa mác 100, PCB30</t>
  </si>
  <si>
    <t>6.2.6</t>
  </si>
  <si>
    <t>6.2.7</t>
  </si>
  <si>
    <t>6.2.8</t>
  </si>
  <si>
    <t>6.2.9</t>
  </si>
  <si>
    <t>6.2.10</t>
  </si>
  <si>
    <t>6.2.11</t>
  </si>
  <si>
    <t>6.2.12</t>
  </si>
  <si>
    <t>Bê tông giằng tường rào, đá 1x2, vữa BT M250, PCB40</t>
  </si>
  <si>
    <t>6.2.13</t>
  </si>
  <si>
    <t>Bê tông cột, đá 1x2, vữa BT M250, PCB40</t>
  </si>
  <si>
    <t>6.2.14</t>
  </si>
  <si>
    <t>Bê tông tấm đan, đá 1x2, vữa BT M250, PCB40</t>
  </si>
  <si>
    <t>6.2.15</t>
  </si>
  <si>
    <t>Ván khuôn giằng tường rào</t>
  </si>
  <si>
    <t>6.2.16</t>
  </si>
  <si>
    <t>Ván khuôn móng cột, móng vuông, chữ nhật</t>
  </si>
  <si>
    <t>6.2.17</t>
  </si>
  <si>
    <t>Ván khuôn tấm đan</t>
  </si>
  <si>
    <t>6.2.18</t>
  </si>
  <si>
    <t>Cốt thép giằng tường rào, đường kính cốt thép &lt;=10mm</t>
  </si>
  <si>
    <t>6.2.19</t>
  </si>
  <si>
    <t>6.2.20</t>
  </si>
  <si>
    <t>Cốt thép cột, đường kính cốt thép &lt;=18mm</t>
  </si>
  <si>
    <t>6.2.21</t>
  </si>
  <si>
    <t>Cốt thép lanh tô, lanh tô liền mái hắt máng nước, tấm đan, ô văng, đường kính cốt thép &lt;=10mm</t>
  </si>
  <si>
    <t>6.2.22</t>
  </si>
  <si>
    <t>Xây chân tường rào bằng gạch không nung (6,5x10,5x22)cm, chiều dày &lt;=33cm, vữa XM M75, PCB40</t>
  </si>
  <si>
    <t>6.2.23</t>
  </si>
  <si>
    <t>Xây ốp trụ bằng gạch không nung (6,5x10,5x22)cm, vữa XM M75, PCB40</t>
  </si>
  <si>
    <t>6.2.24</t>
  </si>
  <si>
    <t>Trát tường rào chiều dày trát 2cm, vữa XM M75, PCB40</t>
  </si>
  <si>
    <t>6.2.25</t>
  </si>
  <si>
    <t>Trát trụ tường rào chiều dày trát 2cm, vữa XM M75, PCB40</t>
  </si>
  <si>
    <t>6.2.26</t>
  </si>
  <si>
    <t>Trát xà dầm, vữa XM M75, PCB40</t>
  </si>
  <si>
    <t>6.2.27</t>
  </si>
  <si>
    <t>6.2.28</t>
  </si>
  <si>
    <t>Sơn giằng- trụ tường không bả -1 nước lót, 2 nước phủ</t>
  </si>
  <si>
    <t>6.2.29</t>
  </si>
  <si>
    <t>Gia công hoa sắt bằng sắt đặc 14x14 ( trọng lượng 1.54kg/m)</t>
  </si>
  <si>
    <t>6.2.30</t>
  </si>
  <si>
    <t>Sơn hoa sắt</t>
  </si>
  <si>
    <t>6.2.31</t>
  </si>
  <si>
    <t>CẢI TẠO NHÀ XE</t>
  </si>
  <si>
    <t>7.1</t>
  </si>
  <si>
    <t>7.2</t>
  </si>
  <si>
    <t>Bê tông lót móng, đá 4x6, vữa BT M100, PCB30</t>
  </si>
  <si>
    <t>7.3</t>
  </si>
  <si>
    <t>Bê tông móng, đá 1x2, vữa BT M250, PCB40</t>
  </si>
  <si>
    <t>7.4</t>
  </si>
  <si>
    <t>7.5</t>
  </si>
  <si>
    <t>7.6</t>
  </si>
  <si>
    <t>7.7</t>
  </si>
  <si>
    <t>Đắp đất nền móng công trình, nền đường bằng thủ công</t>
  </si>
  <si>
    <t>7.8</t>
  </si>
  <si>
    <t>7.9</t>
  </si>
  <si>
    <t>7.10</t>
  </si>
  <si>
    <t>7.11</t>
  </si>
  <si>
    <t>Gia công vì kèo thép hình khẩu độ nhỏ, khẩu độ &lt;= 9 m</t>
  </si>
  <si>
    <t>7.12</t>
  </si>
  <si>
    <t>Lắp dựng vì kèo thép khẩu độ &lt;= 18 m</t>
  </si>
  <si>
    <t>7.13</t>
  </si>
  <si>
    <t>7.14</t>
  </si>
  <si>
    <t>7.15</t>
  </si>
  <si>
    <t>Sơn sắt thép - 1 nước lót, 2 nước phủ</t>
  </si>
  <si>
    <t>7.16</t>
  </si>
  <si>
    <t>Bulong D16,L=250</t>
  </si>
  <si>
    <t>7.17</t>
  </si>
  <si>
    <t>Thành tiền</t>
  </si>
  <si>
    <t>Đơn giá</t>
  </si>
  <si>
    <t>Khối lượng</t>
  </si>
  <si>
    <t>Mô tả công việc</t>
  </si>
  <si>
    <t>(Bằng chữ: Hai tỷ, chín trăm linh ba triệu, năm trăm năm mươi tám nghìn, không trăm hai mươi bốn đồng)</t>
  </si>
  <si>
    <t>ĐẠI DIỆN CHỦ ĐẦU TƯ</t>
  </si>
  <si>
    <t>ĐẠI DIỆN NHÀ THẦU</t>
  </si>
  <si>
    <t>Gói thầu số 01: Xây lắp</t>
  </si>
  <si>
    <t>Công trình: Sửa chữa sân khấu, sân và công trình phụ trợ trường mầm non 
Kiến Quốc, xã Nghi Dương</t>
  </si>
  <si>
    <t>PHỤ LỤC: BIỂU GIÁ HỢP ĐỒNG</t>
  </si>
  <si>
    <t>(Kèm theo hợp đồng số: 06.07/2026/HĐXL ký ngày 06/07/2026 giữa TRUNG TÂM DỊCH VỤ SỰ NGHIỆP CÔNG XÃ NGHI DƯƠNG và CÔNG TY TNHH XÂY DỰNG HẠ TẦNG MINH TRÍ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</si>
</sst>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3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0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i/>
      <sz val="11"/>
      <name val="Times New Roman"/>
      <family val="1"/>
    </font>
    <font>
      <b/>
      <sz val="16"/>
      <color rgb="FF000000"/>
      <name val="Times New Roman"/>
      <family val="1"/>
    </font>
    <font>
      <i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auto="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1" fillId="0" borderId="0" xfId="0" applyFont="1" applyAlignment="1" applyProtection="1">
      <alignment vertical="center" wrapText="1"/>
      <protection locked="0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 applyProtection="1">
      <alignment vertical="center" wrapText="1"/>
      <protection locked="0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 applyProtection="1">
      <alignment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vertical="center" wrapText="1"/>
      <protection locked="0"/>
    </xf>
    <xf numFmtId="3" fontId="8" fillId="0" borderId="0" xfId="0" applyNumberFormat="1" applyFont="1" applyAlignment="1">
      <alignment vertical="center" wrapText="1"/>
    </xf>
    <xf numFmtId="0" fontId="11" fillId="0" borderId="0" xfId="0" applyFont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8"/>
  <sheetViews>
    <sheetView tabSelected="1" view="pageBreakPreview" topLeftCell="A213" zoomScaleNormal="100" zoomScaleSheetLayoutView="100" workbookViewId="0">
      <selection activeCell="B7" sqref="B7"/>
    </sheetView>
  </sheetViews>
  <sheetFormatPr baseColWidth="10" defaultColWidth="9" defaultRowHeight="14" x14ac:dyDescent="0.2"/>
  <cols>
    <col min="1" max="1" width="6.1640625" style="12" customWidth="1"/>
    <col min="2" max="2" width="37.5" style="12" customWidth="1"/>
    <col min="3" max="3" width="10.33203125" style="20" customWidth="1"/>
    <col min="4" max="4" width="8.6640625" style="20" customWidth="1"/>
    <col min="5" max="5" width="11.6640625" style="20" customWidth="1"/>
    <col min="6" max="6" width="13.1640625" style="21" customWidth="1"/>
    <col min="7" max="7" width="11.6640625" style="12" bestFit="1" customWidth="1"/>
    <col min="8" max="16384" width="9" style="12"/>
  </cols>
  <sheetData>
    <row r="1" spans="1:10" ht="20" x14ac:dyDescent="0.2">
      <c r="A1" s="23" t="s">
        <v>415</v>
      </c>
      <c r="B1" s="23"/>
      <c r="C1" s="23"/>
      <c r="D1" s="23"/>
      <c r="E1" s="23"/>
      <c r="F1" s="23"/>
      <c r="G1" s="5"/>
      <c r="H1" s="5"/>
      <c r="I1" s="5"/>
      <c r="J1" s="5"/>
    </row>
    <row r="2" spans="1:10" ht="36" customHeight="1" x14ac:dyDescent="0.2">
      <c r="A2" s="27" t="s">
        <v>416</v>
      </c>
      <c r="B2" s="27"/>
      <c r="C2" s="27"/>
      <c r="D2" s="27"/>
      <c r="E2" s="27"/>
      <c r="F2" s="27"/>
      <c r="G2" s="5"/>
      <c r="H2" s="5"/>
      <c r="I2" s="5"/>
      <c r="J2" s="5"/>
    </row>
    <row r="3" spans="1:10" ht="22" customHeight="1" x14ac:dyDescent="0.2">
      <c r="A3" s="26" t="s">
        <v>413</v>
      </c>
      <c r="B3" s="26"/>
      <c r="C3" s="26"/>
      <c r="D3" s="26"/>
      <c r="E3" s="26"/>
      <c r="F3" s="26"/>
      <c r="G3" s="5"/>
      <c r="H3" s="5"/>
      <c r="I3" s="5"/>
      <c r="J3" s="5"/>
    </row>
    <row r="4" spans="1:10" ht="36" customHeight="1" x14ac:dyDescent="0.2">
      <c r="A4" s="26" t="s">
        <v>414</v>
      </c>
      <c r="B4" s="26"/>
      <c r="C4" s="26"/>
      <c r="D4" s="26"/>
      <c r="E4" s="26"/>
      <c r="F4" s="26"/>
      <c r="G4" s="5"/>
      <c r="H4" s="5"/>
      <c r="I4" s="5"/>
      <c r="J4" s="5"/>
    </row>
    <row r="5" spans="1:10" x14ac:dyDescent="0.2">
      <c r="A5" s="6" t="s">
        <v>0</v>
      </c>
      <c r="B5" s="6" t="s">
        <v>0</v>
      </c>
      <c r="C5" s="7"/>
      <c r="D5" s="7" t="s">
        <v>0</v>
      </c>
      <c r="E5" s="7"/>
      <c r="F5" s="8" t="s">
        <v>0</v>
      </c>
      <c r="G5" s="6" t="s">
        <v>0</v>
      </c>
    </row>
    <row r="6" spans="1:10" ht="34" x14ac:dyDescent="0.2">
      <c r="A6" s="9" t="s">
        <v>1</v>
      </c>
      <c r="B6" s="9" t="s">
        <v>409</v>
      </c>
      <c r="C6" s="9" t="s">
        <v>408</v>
      </c>
      <c r="D6" s="9" t="s">
        <v>2</v>
      </c>
      <c r="E6" s="9" t="s">
        <v>407</v>
      </c>
      <c r="F6" s="10" t="s">
        <v>406</v>
      </c>
      <c r="G6" s="13"/>
    </row>
    <row r="7" spans="1:10" ht="17" x14ac:dyDescent="0.2">
      <c r="A7" s="11">
        <v>1</v>
      </c>
      <c r="B7" s="14" t="s">
        <v>3</v>
      </c>
      <c r="C7" s="15" t="s">
        <v>0</v>
      </c>
      <c r="D7" s="11" t="s">
        <v>0</v>
      </c>
      <c r="E7" s="11"/>
      <c r="F7" s="16"/>
      <c r="G7" s="13"/>
    </row>
    <row r="8" spans="1:10" ht="17" x14ac:dyDescent="0.2">
      <c r="A8" s="11" t="s">
        <v>4</v>
      </c>
      <c r="B8" s="14" t="s">
        <v>5</v>
      </c>
      <c r="C8" s="15" t="s">
        <v>0</v>
      </c>
      <c r="D8" s="11" t="s">
        <v>0</v>
      </c>
      <c r="E8" s="11"/>
      <c r="F8" s="16"/>
      <c r="G8" s="13"/>
    </row>
    <row r="9" spans="1:10" ht="17" x14ac:dyDescent="0.2">
      <c r="A9" s="11" t="s">
        <v>6</v>
      </c>
      <c r="B9" s="14" t="s">
        <v>7</v>
      </c>
      <c r="C9" s="15">
        <v>5</v>
      </c>
      <c r="D9" s="11" t="s">
        <v>8</v>
      </c>
      <c r="E9" s="16">
        <f>F9/C9</f>
        <v>347488.6</v>
      </c>
      <c r="F9" s="16">
        <v>1737443</v>
      </c>
      <c r="G9" s="13"/>
    </row>
    <row r="10" spans="1:10" ht="17" x14ac:dyDescent="0.2">
      <c r="A10" s="11" t="s">
        <v>9</v>
      </c>
      <c r="B10" s="14" t="s">
        <v>10</v>
      </c>
      <c r="C10" s="15">
        <v>2.9807999999999999</v>
      </c>
      <c r="D10" s="11" t="s">
        <v>11</v>
      </c>
      <c r="E10" s="16">
        <f t="shared" ref="E10:E73" si="0">F10/C10</f>
        <v>660610.57434245839</v>
      </c>
      <c r="F10" s="16">
        <v>1969148</v>
      </c>
      <c r="G10" s="13"/>
    </row>
    <row r="11" spans="1:10" ht="17" x14ac:dyDescent="0.2">
      <c r="A11" s="11" t="s">
        <v>12</v>
      </c>
      <c r="B11" s="14" t="s">
        <v>13</v>
      </c>
      <c r="C11" s="15">
        <v>6</v>
      </c>
      <c r="D11" s="11" t="s">
        <v>8</v>
      </c>
      <c r="E11" s="16">
        <f t="shared" si="0"/>
        <v>347488.5</v>
      </c>
      <c r="F11" s="16">
        <v>2084931</v>
      </c>
      <c r="G11" s="13"/>
    </row>
    <row r="12" spans="1:10" ht="17" x14ac:dyDescent="0.2">
      <c r="A12" s="11" t="s">
        <v>14</v>
      </c>
      <c r="B12" s="14" t="s">
        <v>15</v>
      </c>
      <c r="C12" s="15"/>
      <c r="D12" s="11"/>
      <c r="E12" s="16"/>
      <c r="F12" s="16"/>
      <c r="G12" s="13"/>
    </row>
    <row r="13" spans="1:10" ht="17" x14ac:dyDescent="0.2">
      <c r="A13" s="11" t="s">
        <v>16</v>
      </c>
      <c r="B13" s="14" t="s">
        <v>17</v>
      </c>
      <c r="C13" s="15">
        <v>7.6642999999999999</v>
      </c>
      <c r="D13" s="11" t="s">
        <v>11</v>
      </c>
      <c r="E13" s="16">
        <f t="shared" si="0"/>
        <v>216805.70958861214</v>
      </c>
      <c r="F13" s="16">
        <v>1661664</v>
      </c>
      <c r="G13" s="13"/>
    </row>
    <row r="14" spans="1:10" ht="17" x14ac:dyDescent="0.2">
      <c r="A14" s="11" t="s">
        <v>18</v>
      </c>
      <c r="B14" s="14" t="s">
        <v>19</v>
      </c>
      <c r="C14" s="15">
        <v>1.1875</v>
      </c>
      <c r="D14" s="11" t="s">
        <v>11</v>
      </c>
      <c r="E14" s="16">
        <f t="shared" si="0"/>
        <v>216805.89473684211</v>
      </c>
      <c r="F14" s="16">
        <v>257457</v>
      </c>
      <c r="G14" s="13"/>
    </row>
    <row r="15" spans="1:10" ht="17" x14ac:dyDescent="0.2">
      <c r="A15" s="11" t="s">
        <v>20</v>
      </c>
      <c r="B15" s="14" t="s">
        <v>21</v>
      </c>
      <c r="C15" s="15">
        <v>10</v>
      </c>
      <c r="D15" s="11" t="s">
        <v>8</v>
      </c>
      <c r="E15" s="16">
        <f t="shared" si="0"/>
        <v>347488.5</v>
      </c>
      <c r="F15" s="16">
        <v>3474885</v>
      </c>
      <c r="G15" s="13"/>
    </row>
    <row r="16" spans="1:10" ht="17" x14ac:dyDescent="0.2">
      <c r="A16" s="11" t="s">
        <v>22</v>
      </c>
      <c r="B16" s="14" t="s">
        <v>23</v>
      </c>
      <c r="C16" s="15"/>
      <c r="D16" s="11"/>
      <c r="E16" s="16"/>
      <c r="F16" s="16"/>
      <c r="G16" s="13"/>
    </row>
    <row r="17" spans="1:7" ht="17" x14ac:dyDescent="0.2">
      <c r="A17" s="11" t="s">
        <v>24</v>
      </c>
      <c r="B17" s="14" t="s">
        <v>25</v>
      </c>
      <c r="C17" s="15">
        <v>115.32680000000001</v>
      </c>
      <c r="D17" s="11" t="s">
        <v>26</v>
      </c>
      <c r="E17" s="16">
        <f t="shared" si="0"/>
        <v>10424.654113354398</v>
      </c>
      <c r="F17" s="16">
        <v>1202242</v>
      </c>
      <c r="G17" s="13"/>
    </row>
    <row r="18" spans="1:7" ht="17" x14ac:dyDescent="0.2">
      <c r="A18" s="11" t="s">
        <v>27</v>
      </c>
      <c r="B18" s="14" t="s">
        <v>28</v>
      </c>
      <c r="C18" s="15">
        <v>3.5000000000000001E-3</v>
      </c>
      <c r="D18" s="11" t="s">
        <v>29</v>
      </c>
      <c r="E18" s="16">
        <f t="shared" si="0"/>
        <v>6288571.4285714282</v>
      </c>
      <c r="F18" s="16">
        <v>22010</v>
      </c>
      <c r="G18" s="13"/>
    </row>
    <row r="19" spans="1:7" ht="17" x14ac:dyDescent="0.2">
      <c r="A19" s="11" t="s">
        <v>30</v>
      </c>
      <c r="B19" s="14" t="s">
        <v>31</v>
      </c>
      <c r="C19" s="15">
        <v>0.47170000000000001</v>
      </c>
      <c r="D19" s="11" t="s">
        <v>29</v>
      </c>
      <c r="E19" s="16">
        <f t="shared" si="0"/>
        <v>9525357.2185711265</v>
      </c>
      <c r="F19" s="16">
        <v>4493111</v>
      </c>
      <c r="G19" s="13"/>
    </row>
    <row r="20" spans="1:7" ht="17" x14ac:dyDescent="0.2">
      <c r="A20" s="11" t="s">
        <v>32</v>
      </c>
      <c r="B20" s="14" t="s">
        <v>33</v>
      </c>
      <c r="C20" s="15"/>
      <c r="D20" s="11"/>
      <c r="E20" s="16"/>
      <c r="F20" s="16"/>
      <c r="G20" s="13"/>
    </row>
    <row r="21" spans="1:7" ht="17" x14ac:dyDescent="0.2">
      <c r="A21" s="11" t="s">
        <v>34</v>
      </c>
      <c r="B21" s="14" t="s">
        <v>35</v>
      </c>
      <c r="C21" s="15">
        <v>5.8615000000000004</v>
      </c>
      <c r="D21" s="11" t="s">
        <v>11</v>
      </c>
      <c r="E21" s="16">
        <f t="shared" si="0"/>
        <v>216805.59583724302</v>
      </c>
      <c r="F21" s="16">
        <v>1270806</v>
      </c>
      <c r="G21" s="13"/>
    </row>
    <row r="22" spans="1:7" ht="17" x14ac:dyDescent="0.2">
      <c r="A22" s="11" t="s">
        <v>36</v>
      </c>
      <c r="B22" s="14" t="s">
        <v>37</v>
      </c>
      <c r="C22" s="15">
        <v>3.6871999999999998</v>
      </c>
      <c r="D22" s="11" t="s">
        <v>11</v>
      </c>
      <c r="E22" s="16">
        <f t="shared" si="0"/>
        <v>216805.70622694728</v>
      </c>
      <c r="F22" s="16">
        <v>799406</v>
      </c>
      <c r="G22" s="13"/>
    </row>
    <row r="23" spans="1:7" ht="17" x14ac:dyDescent="0.2">
      <c r="A23" s="11" t="s">
        <v>38</v>
      </c>
      <c r="B23" s="14" t="s">
        <v>39</v>
      </c>
      <c r="C23" s="15">
        <v>6.82</v>
      </c>
      <c r="D23" s="11" t="s">
        <v>11</v>
      </c>
      <c r="E23" s="16">
        <f t="shared" si="0"/>
        <v>414304.25219941349</v>
      </c>
      <c r="F23" s="16">
        <v>2825555</v>
      </c>
      <c r="G23" s="13"/>
    </row>
    <row r="24" spans="1:7" ht="17" x14ac:dyDescent="0.2">
      <c r="A24" s="11" t="s">
        <v>40</v>
      </c>
      <c r="B24" s="14" t="s">
        <v>28</v>
      </c>
      <c r="C24" s="15">
        <v>0.34670000000000001</v>
      </c>
      <c r="D24" s="11" t="s">
        <v>29</v>
      </c>
      <c r="E24" s="16">
        <f t="shared" si="0"/>
        <v>6288503.0285549462</v>
      </c>
      <c r="F24" s="16">
        <v>2180224</v>
      </c>
      <c r="G24" s="13"/>
    </row>
    <row r="25" spans="1:7" ht="17" x14ac:dyDescent="0.2">
      <c r="A25" s="11" t="s">
        <v>41</v>
      </c>
      <c r="B25" s="14" t="s">
        <v>31</v>
      </c>
      <c r="C25" s="15">
        <v>0.90659999999999996</v>
      </c>
      <c r="D25" s="11" t="s">
        <v>29</v>
      </c>
      <c r="E25" s="16">
        <f t="shared" si="0"/>
        <v>9525358.4822413418</v>
      </c>
      <c r="F25" s="16">
        <v>8635690</v>
      </c>
      <c r="G25" s="13"/>
    </row>
    <row r="26" spans="1:7" ht="17" x14ac:dyDescent="0.2">
      <c r="A26" s="11" t="s">
        <v>42</v>
      </c>
      <c r="B26" s="14" t="s">
        <v>43</v>
      </c>
      <c r="C26" s="15"/>
      <c r="D26" s="11"/>
      <c r="E26" s="16"/>
      <c r="F26" s="16"/>
      <c r="G26" s="13"/>
    </row>
    <row r="27" spans="1:7" ht="17" x14ac:dyDescent="0.2">
      <c r="A27" s="11" t="s">
        <v>44</v>
      </c>
      <c r="B27" s="14" t="s">
        <v>45</v>
      </c>
      <c r="C27" s="15">
        <v>24.592500000000001</v>
      </c>
      <c r="D27" s="11" t="s">
        <v>11</v>
      </c>
      <c r="E27" s="16">
        <f t="shared" si="0"/>
        <v>85797.580563179828</v>
      </c>
      <c r="F27" s="16">
        <v>2109977</v>
      </c>
      <c r="G27" s="13"/>
    </row>
    <row r="28" spans="1:7" ht="17" x14ac:dyDescent="0.2">
      <c r="A28" s="11" t="s">
        <v>46</v>
      </c>
      <c r="B28" s="14" t="s">
        <v>47</v>
      </c>
      <c r="C28" s="15">
        <v>24.592500000000001</v>
      </c>
      <c r="D28" s="11" t="s">
        <v>11</v>
      </c>
      <c r="E28" s="16">
        <f t="shared" si="0"/>
        <v>81790.789874961876</v>
      </c>
      <c r="F28" s="16">
        <v>2011440</v>
      </c>
      <c r="G28" s="13"/>
    </row>
    <row r="29" spans="1:7" ht="17" x14ac:dyDescent="0.2">
      <c r="A29" s="11">
        <v>2</v>
      </c>
      <c r="B29" s="14" t="s">
        <v>48</v>
      </c>
      <c r="C29" s="15"/>
      <c r="D29" s="11"/>
      <c r="E29" s="16"/>
      <c r="F29" s="16"/>
      <c r="G29" s="13"/>
    </row>
    <row r="30" spans="1:7" ht="17" x14ac:dyDescent="0.2">
      <c r="A30" s="11" t="s">
        <v>49</v>
      </c>
      <c r="B30" s="14" t="s">
        <v>50</v>
      </c>
      <c r="C30" s="15"/>
      <c r="D30" s="11"/>
      <c r="E30" s="16"/>
      <c r="F30" s="16"/>
      <c r="G30" s="13"/>
    </row>
    <row r="31" spans="1:7" ht="17" x14ac:dyDescent="0.2">
      <c r="A31" s="11" t="s">
        <v>51</v>
      </c>
      <c r="B31" s="14" t="s">
        <v>52</v>
      </c>
      <c r="C31" s="15">
        <v>4.1074999999999999</v>
      </c>
      <c r="D31" s="11" t="s">
        <v>53</v>
      </c>
      <c r="E31" s="16">
        <f t="shared" si="0"/>
        <v>615109.19050517352</v>
      </c>
      <c r="F31" s="16">
        <v>2526561</v>
      </c>
      <c r="G31" s="13"/>
    </row>
    <row r="32" spans="1:7" ht="17" x14ac:dyDescent="0.2">
      <c r="A32" s="11" t="s">
        <v>54</v>
      </c>
      <c r="B32" s="14" t="s">
        <v>55</v>
      </c>
      <c r="C32" s="15">
        <v>10.0526</v>
      </c>
      <c r="D32" s="11" t="s">
        <v>11</v>
      </c>
      <c r="E32" s="16">
        <f t="shared" si="0"/>
        <v>1299674.3131130254</v>
      </c>
      <c r="F32" s="16">
        <v>13065106</v>
      </c>
      <c r="G32" s="13"/>
    </row>
    <row r="33" spans="1:7" ht="17" x14ac:dyDescent="0.2">
      <c r="A33" s="11" t="s">
        <v>56</v>
      </c>
      <c r="B33" s="14" t="s">
        <v>57</v>
      </c>
      <c r="C33" s="15">
        <v>27.824200000000001</v>
      </c>
      <c r="D33" s="11" t="s">
        <v>11</v>
      </c>
      <c r="E33" s="16">
        <f t="shared" si="0"/>
        <v>330479.51064181537</v>
      </c>
      <c r="F33" s="16">
        <v>9195328</v>
      </c>
      <c r="G33" s="13"/>
    </row>
    <row r="34" spans="1:7" ht="17" x14ac:dyDescent="0.2">
      <c r="A34" s="11" t="s">
        <v>58</v>
      </c>
      <c r="B34" s="14" t="s">
        <v>59</v>
      </c>
      <c r="C34" s="15">
        <v>1.9457</v>
      </c>
      <c r="D34" s="11" t="s">
        <v>11</v>
      </c>
      <c r="E34" s="16">
        <f t="shared" si="0"/>
        <v>279636.63463021023</v>
      </c>
      <c r="F34" s="16">
        <v>544089</v>
      </c>
      <c r="G34" s="13"/>
    </row>
    <row r="35" spans="1:7" ht="17" x14ac:dyDescent="0.2">
      <c r="A35" s="11" t="s">
        <v>60</v>
      </c>
      <c r="B35" s="14" t="s">
        <v>61</v>
      </c>
      <c r="C35" s="15">
        <v>19.207999999999998</v>
      </c>
      <c r="D35" s="11" t="s">
        <v>53</v>
      </c>
      <c r="E35" s="16">
        <f t="shared" si="0"/>
        <v>916794.20033319457</v>
      </c>
      <c r="F35" s="16">
        <v>17609783</v>
      </c>
      <c r="G35" s="13"/>
    </row>
    <row r="36" spans="1:7" ht="17" x14ac:dyDescent="0.2">
      <c r="A36" s="11" t="s">
        <v>62</v>
      </c>
      <c r="B36" s="14" t="s">
        <v>63</v>
      </c>
      <c r="C36" s="15">
        <v>2.7440000000000002</v>
      </c>
      <c r="D36" s="11" t="s">
        <v>11</v>
      </c>
      <c r="E36" s="16">
        <f t="shared" si="0"/>
        <v>317768.95043731778</v>
      </c>
      <c r="F36" s="16">
        <v>871958</v>
      </c>
      <c r="G36" s="13"/>
    </row>
    <row r="37" spans="1:7" ht="17" x14ac:dyDescent="0.2">
      <c r="A37" s="11" t="s">
        <v>64</v>
      </c>
      <c r="B37" s="14" t="s">
        <v>65</v>
      </c>
      <c r="C37" s="15">
        <v>2.7440000000000002</v>
      </c>
      <c r="D37" s="11" t="s">
        <v>11</v>
      </c>
      <c r="E37" s="16">
        <f t="shared" si="0"/>
        <v>701342.56559766759</v>
      </c>
      <c r="F37" s="16">
        <v>1924484</v>
      </c>
      <c r="G37" s="13"/>
    </row>
    <row r="38" spans="1:7" ht="34" x14ac:dyDescent="0.2">
      <c r="A38" s="11" t="s">
        <v>66</v>
      </c>
      <c r="B38" s="14" t="s">
        <v>67</v>
      </c>
      <c r="C38" s="15">
        <v>7.3407999999999998</v>
      </c>
      <c r="D38" s="11" t="s">
        <v>11</v>
      </c>
      <c r="E38" s="16">
        <f t="shared" si="0"/>
        <v>2201968.722755013</v>
      </c>
      <c r="F38" s="16">
        <v>16164212</v>
      </c>
      <c r="G38" s="13"/>
    </row>
    <row r="39" spans="1:7" ht="34" x14ac:dyDescent="0.2">
      <c r="A39" s="11" t="s">
        <v>68</v>
      </c>
      <c r="B39" s="14" t="s">
        <v>69</v>
      </c>
      <c r="C39" s="15">
        <v>13.941700000000001</v>
      </c>
      <c r="D39" s="11" t="s">
        <v>11</v>
      </c>
      <c r="E39" s="16">
        <f t="shared" si="0"/>
        <v>2609438.3037936548</v>
      </c>
      <c r="F39" s="16">
        <v>36380006</v>
      </c>
      <c r="G39" s="13"/>
    </row>
    <row r="40" spans="1:7" ht="17" x14ac:dyDescent="0.2">
      <c r="A40" s="11" t="s">
        <v>70</v>
      </c>
      <c r="B40" s="14" t="s">
        <v>71</v>
      </c>
      <c r="C40" s="15">
        <v>0.40179999999999999</v>
      </c>
      <c r="D40" s="11" t="s">
        <v>72</v>
      </c>
      <c r="E40" s="16">
        <f t="shared" si="0"/>
        <v>21014425.087108016</v>
      </c>
      <c r="F40" s="16">
        <v>8443596</v>
      </c>
      <c r="G40" s="13"/>
    </row>
    <row r="41" spans="1:7" ht="17" x14ac:dyDescent="0.2">
      <c r="A41" s="11" t="s">
        <v>73</v>
      </c>
      <c r="B41" s="14" t="s">
        <v>74</v>
      </c>
      <c r="C41" s="15">
        <v>0.97070000000000001</v>
      </c>
      <c r="D41" s="11" t="s">
        <v>72</v>
      </c>
      <c r="E41" s="16">
        <f t="shared" si="0"/>
        <v>11135907.077366849</v>
      </c>
      <c r="F41" s="16">
        <v>10809625</v>
      </c>
      <c r="G41" s="13"/>
    </row>
    <row r="42" spans="1:7" ht="34" x14ac:dyDescent="0.2">
      <c r="A42" s="11" t="s">
        <v>75</v>
      </c>
      <c r="B42" s="14" t="s">
        <v>76</v>
      </c>
      <c r="C42" s="15">
        <v>4.0022000000000002</v>
      </c>
      <c r="D42" s="11" t="s">
        <v>77</v>
      </c>
      <c r="E42" s="16">
        <f t="shared" si="0"/>
        <v>2784657.9381340262</v>
      </c>
      <c r="F42" s="16">
        <v>11144758</v>
      </c>
      <c r="G42" s="13"/>
    </row>
    <row r="43" spans="1:7" ht="34" x14ac:dyDescent="0.2">
      <c r="A43" s="11" t="s">
        <v>78</v>
      </c>
      <c r="B43" s="14" t="s">
        <v>79</v>
      </c>
      <c r="C43" s="15">
        <v>9.7948000000000004</v>
      </c>
      <c r="D43" s="11" t="s">
        <v>77</v>
      </c>
      <c r="E43" s="16">
        <f t="shared" si="0"/>
        <v>2612446.5022256705</v>
      </c>
      <c r="F43" s="16">
        <v>25588391</v>
      </c>
      <c r="G43" s="13"/>
    </row>
    <row r="44" spans="1:7" ht="17" x14ac:dyDescent="0.2">
      <c r="A44" s="11" t="s">
        <v>80</v>
      </c>
      <c r="B44" s="14" t="s">
        <v>81</v>
      </c>
      <c r="C44" s="15">
        <v>1.4500999999999999</v>
      </c>
      <c r="D44" s="11" t="s">
        <v>77</v>
      </c>
      <c r="E44" s="16">
        <f t="shared" si="0"/>
        <v>2513506.6547134682</v>
      </c>
      <c r="F44" s="16">
        <v>3644836</v>
      </c>
      <c r="G44" s="13"/>
    </row>
    <row r="45" spans="1:7" ht="34" x14ac:dyDescent="0.2">
      <c r="A45" s="11" t="s">
        <v>82</v>
      </c>
      <c r="B45" s="14" t="s">
        <v>83</v>
      </c>
      <c r="C45" s="15">
        <v>1.12E-2</v>
      </c>
      <c r="D45" s="11" t="s">
        <v>29</v>
      </c>
      <c r="E45" s="16">
        <f t="shared" si="0"/>
        <v>37578482.142857142</v>
      </c>
      <c r="F45" s="16">
        <v>420879</v>
      </c>
      <c r="G45" s="13"/>
    </row>
    <row r="46" spans="1:7" ht="17" x14ac:dyDescent="0.2">
      <c r="A46" s="11" t="s">
        <v>84</v>
      </c>
      <c r="B46" s="14" t="s">
        <v>85</v>
      </c>
      <c r="C46" s="15">
        <v>13.2019</v>
      </c>
      <c r="D46" s="11" t="s">
        <v>11</v>
      </c>
      <c r="E46" s="16">
        <f t="shared" si="0"/>
        <v>177950.52227330915</v>
      </c>
      <c r="F46" s="16">
        <v>2349285</v>
      </c>
      <c r="G46" s="13"/>
    </row>
    <row r="47" spans="1:7" ht="17" x14ac:dyDescent="0.2">
      <c r="A47" s="11" t="s">
        <v>86</v>
      </c>
      <c r="B47" s="14" t="s">
        <v>87</v>
      </c>
      <c r="C47" s="15">
        <v>0.16569999999999999</v>
      </c>
      <c r="D47" s="11" t="s">
        <v>88</v>
      </c>
      <c r="E47" s="16">
        <f t="shared" si="0"/>
        <v>9232299.3361496683</v>
      </c>
      <c r="F47" s="16">
        <v>1529792</v>
      </c>
      <c r="G47" s="13"/>
    </row>
    <row r="48" spans="1:7" ht="17" x14ac:dyDescent="0.2">
      <c r="A48" s="11" t="s">
        <v>89</v>
      </c>
      <c r="B48" s="14" t="s">
        <v>90</v>
      </c>
      <c r="C48" s="15">
        <v>2.3788999999999998</v>
      </c>
      <c r="D48" s="11" t="s">
        <v>29</v>
      </c>
      <c r="E48" s="16">
        <f t="shared" si="0"/>
        <v>29201355.248223972</v>
      </c>
      <c r="F48" s="16">
        <v>69467104</v>
      </c>
      <c r="G48" s="13"/>
    </row>
    <row r="49" spans="1:7" ht="17" x14ac:dyDescent="0.2">
      <c r="A49" s="11" t="s">
        <v>91</v>
      </c>
      <c r="B49" s="14" t="s">
        <v>92</v>
      </c>
      <c r="C49" s="15">
        <v>0.97009999999999996</v>
      </c>
      <c r="D49" s="11" t="s">
        <v>29</v>
      </c>
      <c r="E49" s="16">
        <f t="shared" si="0"/>
        <v>37960725.69838161</v>
      </c>
      <c r="F49" s="16">
        <v>36825700</v>
      </c>
      <c r="G49" s="13"/>
    </row>
    <row r="50" spans="1:7" ht="17" x14ac:dyDescent="0.2">
      <c r="A50" s="11" t="s">
        <v>93</v>
      </c>
      <c r="B50" s="14" t="s">
        <v>94</v>
      </c>
      <c r="C50" s="15">
        <v>7.5392000000000001</v>
      </c>
      <c r="D50" s="11" t="s">
        <v>29</v>
      </c>
      <c r="E50" s="16">
        <f t="shared" si="0"/>
        <v>37960726.071731746</v>
      </c>
      <c r="F50" s="16">
        <v>286193506</v>
      </c>
      <c r="G50" s="13"/>
    </row>
    <row r="51" spans="1:7" ht="17" x14ac:dyDescent="0.2">
      <c r="A51" s="11" t="s">
        <v>95</v>
      </c>
      <c r="B51" s="14" t="s">
        <v>96</v>
      </c>
      <c r="C51" s="15">
        <v>2.3788999999999998</v>
      </c>
      <c r="D51" s="11" t="s">
        <v>29</v>
      </c>
      <c r="E51" s="16">
        <f t="shared" si="0"/>
        <v>7245047.2907646401</v>
      </c>
      <c r="F51" s="16">
        <v>17235243</v>
      </c>
      <c r="G51" s="13"/>
    </row>
    <row r="52" spans="1:7" ht="17" x14ac:dyDescent="0.2">
      <c r="A52" s="11" t="s">
        <v>97</v>
      </c>
      <c r="B52" s="14" t="s">
        <v>98</v>
      </c>
      <c r="C52" s="15">
        <v>8.5092999999999996</v>
      </c>
      <c r="D52" s="11" t="s">
        <v>29</v>
      </c>
      <c r="E52" s="16">
        <f t="shared" si="0"/>
        <v>5071364.8596241763</v>
      </c>
      <c r="F52" s="16">
        <v>43153765</v>
      </c>
      <c r="G52" s="13"/>
    </row>
    <row r="53" spans="1:7" ht="34" x14ac:dyDescent="0.2">
      <c r="A53" s="11" t="s">
        <v>99</v>
      </c>
      <c r="B53" s="14" t="s">
        <v>100</v>
      </c>
      <c r="C53" s="15">
        <v>422.33</v>
      </c>
      <c r="D53" s="11" t="s">
        <v>26</v>
      </c>
      <c r="E53" s="16">
        <f t="shared" si="0"/>
        <v>74947.081665995793</v>
      </c>
      <c r="F53" s="16">
        <v>31652401</v>
      </c>
      <c r="G53" s="13"/>
    </row>
    <row r="54" spans="1:7" ht="17" x14ac:dyDescent="0.2">
      <c r="A54" s="11" t="s">
        <v>101</v>
      </c>
      <c r="B54" s="14" t="s">
        <v>102</v>
      </c>
      <c r="C54" s="15">
        <v>2.1139999999999999</v>
      </c>
      <c r="D54" s="11" t="s">
        <v>29</v>
      </c>
      <c r="E54" s="16">
        <f t="shared" si="0"/>
        <v>31642188.741721857</v>
      </c>
      <c r="F54" s="16">
        <v>66891587</v>
      </c>
      <c r="G54" s="13"/>
    </row>
    <row r="55" spans="1:7" ht="17" x14ac:dyDescent="0.2">
      <c r="A55" s="11" t="s">
        <v>103</v>
      </c>
      <c r="B55" s="14" t="s">
        <v>104</v>
      </c>
      <c r="C55" s="15">
        <v>2.1139999999999999</v>
      </c>
      <c r="D55" s="11" t="s">
        <v>29</v>
      </c>
      <c r="E55" s="16">
        <f t="shared" si="0"/>
        <v>4638798.0132450331</v>
      </c>
      <c r="F55" s="16">
        <v>9806419</v>
      </c>
      <c r="G55" s="13"/>
    </row>
    <row r="56" spans="1:7" ht="17" x14ac:dyDescent="0.2">
      <c r="A56" s="11" t="s">
        <v>105</v>
      </c>
      <c r="B56" s="14" t="s">
        <v>106</v>
      </c>
      <c r="C56" s="15">
        <v>5.8010999999999999</v>
      </c>
      <c r="D56" s="11" t="s">
        <v>72</v>
      </c>
      <c r="E56" s="16">
        <f t="shared" si="0"/>
        <v>22125013.87667856</v>
      </c>
      <c r="F56" s="16">
        <v>128349418</v>
      </c>
      <c r="G56" s="13"/>
    </row>
    <row r="57" spans="1:7" ht="17" x14ac:dyDescent="0.2">
      <c r="A57" s="11" t="s">
        <v>107</v>
      </c>
      <c r="B57" s="14" t="s">
        <v>108</v>
      </c>
      <c r="C57" s="15">
        <v>0.78500000000000003</v>
      </c>
      <c r="D57" s="11" t="s">
        <v>72</v>
      </c>
      <c r="E57" s="16">
        <f t="shared" si="0"/>
        <v>22125014.012738854</v>
      </c>
      <c r="F57" s="16">
        <v>17368136</v>
      </c>
      <c r="G57" s="13"/>
    </row>
    <row r="58" spans="1:7" ht="17" x14ac:dyDescent="0.2">
      <c r="A58" s="11" t="s">
        <v>109</v>
      </c>
      <c r="B58" s="14" t="s">
        <v>110</v>
      </c>
      <c r="C58" s="15">
        <v>477</v>
      </c>
      <c r="D58" s="11" t="s">
        <v>111</v>
      </c>
      <c r="E58" s="16">
        <f t="shared" si="0"/>
        <v>10108.756813417191</v>
      </c>
      <c r="F58" s="16">
        <v>4821877</v>
      </c>
      <c r="G58" s="13"/>
    </row>
    <row r="59" spans="1:7" ht="17" x14ac:dyDescent="0.2">
      <c r="A59" s="11" t="s">
        <v>112</v>
      </c>
      <c r="B59" s="14" t="s">
        <v>113</v>
      </c>
      <c r="C59" s="15"/>
      <c r="D59" s="11"/>
      <c r="E59" s="16"/>
      <c r="F59" s="16"/>
      <c r="G59" s="13"/>
    </row>
    <row r="60" spans="1:7" ht="51" x14ac:dyDescent="0.2">
      <c r="A60" s="11" t="s">
        <v>114</v>
      </c>
      <c r="B60" s="14" t="s">
        <v>115</v>
      </c>
      <c r="C60" s="15">
        <v>3.3007</v>
      </c>
      <c r="D60" s="11" t="s">
        <v>11</v>
      </c>
      <c r="E60" s="16">
        <f t="shared" si="0"/>
        <v>2169567.9704305148</v>
      </c>
      <c r="F60" s="16">
        <v>7161093</v>
      </c>
      <c r="G60" s="13"/>
    </row>
    <row r="61" spans="1:7" ht="17" x14ac:dyDescent="0.2">
      <c r="A61" s="11" t="s">
        <v>116</v>
      </c>
      <c r="B61" s="14" t="s">
        <v>117</v>
      </c>
      <c r="C61" s="15">
        <v>5.9874999999999998</v>
      </c>
      <c r="D61" s="11" t="s">
        <v>11</v>
      </c>
      <c r="E61" s="16">
        <f t="shared" si="0"/>
        <v>2564476.6597077246</v>
      </c>
      <c r="F61" s="16">
        <v>15354804</v>
      </c>
      <c r="G61" s="13"/>
    </row>
    <row r="62" spans="1:7" ht="17" x14ac:dyDescent="0.2">
      <c r="A62" s="11" t="s">
        <v>118</v>
      </c>
      <c r="B62" s="14" t="s">
        <v>119</v>
      </c>
      <c r="C62" s="15">
        <v>20.956299999999999</v>
      </c>
      <c r="D62" s="11" t="s">
        <v>11</v>
      </c>
      <c r="E62" s="16">
        <f t="shared" si="0"/>
        <v>303024.43656561512</v>
      </c>
      <c r="F62" s="16">
        <v>6350271</v>
      </c>
      <c r="G62" s="13"/>
    </row>
    <row r="63" spans="1:7" ht="34" x14ac:dyDescent="0.2">
      <c r="A63" s="11" t="s">
        <v>120</v>
      </c>
      <c r="B63" s="14" t="s">
        <v>121</v>
      </c>
      <c r="C63" s="15">
        <v>5.0193000000000003</v>
      </c>
      <c r="D63" s="11" t="s">
        <v>11</v>
      </c>
      <c r="E63" s="16">
        <f t="shared" si="0"/>
        <v>2962249.7160958699</v>
      </c>
      <c r="F63" s="16">
        <v>14868420</v>
      </c>
      <c r="G63" s="13"/>
    </row>
    <row r="64" spans="1:7" ht="34" x14ac:dyDescent="0.2">
      <c r="A64" s="11" t="s">
        <v>122</v>
      </c>
      <c r="B64" s="14" t="s">
        <v>123</v>
      </c>
      <c r="C64" s="15">
        <v>30.791</v>
      </c>
      <c r="D64" s="11" t="s">
        <v>26</v>
      </c>
      <c r="E64" s="16">
        <f t="shared" si="0"/>
        <v>75021.824559124419</v>
      </c>
      <c r="F64" s="16">
        <v>2309997</v>
      </c>
      <c r="G64" s="13"/>
    </row>
    <row r="65" spans="1:7" ht="34" x14ac:dyDescent="0.2">
      <c r="A65" s="11" t="s">
        <v>124</v>
      </c>
      <c r="B65" s="14" t="s">
        <v>125</v>
      </c>
      <c r="C65" s="15">
        <v>30.791</v>
      </c>
      <c r="D65" s="11" t="s">
        <v>26</v>
      </c>
      <c r="E65" s="16">
        <f t="shared" si="0"/>
        <v>1816276.6068006884</v>
      </c>
      <c r="F65" s="16">
        <v>55924973</v>
      </c>
      <c r="G65" s="13"/>
    </row>
    <row r="66" spans="1:7" ht="34" x14ac:dyDescent="0.2">
      <c r="A66" s="11" t="s">
        <v>126</v>
      </c>
      <c r="B66" s="14" t="s">
        <v>127</v>
      </c>
      <c r="C66" s="15">
        <v>68.2</v>
      </c>
      <c r="D66" s="11" t="s">
        <v>26</v>
      </c>
      <c r="E66" s="16">
        <f t="shared" si="0"/>
        <v>71753.533724340174</v>
      </c>
      <c r="F66" s="16">
        <v>4893591</v>
      </c>
      <c r="G66" s="13"/>
    </row>
    <row r="67" spans="1:7" ht="34" x14ac:dyDescent="0.2">
      <c r="A67" s="11" t="s">
        <v>128</v>
      </c>
      <c r="B67" s="14" t="s">
        <v>129</v>
      </c>
      <c r="C67" s="15">
        <v>68.2</v>
      </c>
      <c r="D67" s="11" t="s">
        <v>26</v>
      </c>
      <c r="E67" s="16">
        <f t="shared" si="0"/>
        <v>753741.93548387091</v>
      </c>
      <c r="F67" s="16">
        <v>51405200</v>
      </c>
      <c r="G67" s="13"/>
    </row>
    <row r="68" spans="1:7" ht="17" x14ac:dyDescent="0.2">
      <c r="A68" s="11" t="s">
        <v>130</v>
      </c>
      <c r="B68" s="14" t="s">
        <v>131</v>
      </c>
      <c r="C68" s="15"/>
      <c r="D68" s="11"/>
      <c r="E68" s="16"/>
      <c r="F68" s="16"/>
      <c r="G68" s="13"/>
    </row>
    <row r="69" spans="1:7" ht="51" x14ac:dyDescent="0.2">
      <c r="A69" s="11" t="s">
        <v>132</v>
      </c>
      <c r="B69" s="14" t="s">
        <v>133</v>
      </c>
      <c r="C69" s="15">
        <v>9.3242999999999991</v>
      </c>
      <c r="D69" s="11" t="s">
        <v>11</v>
      </c>
      <c r="E69" s="16">
        <f t="shared" si="0"/>
        <v>2169567.9032206172</v>
      </c>
      <c r="F69" s="16">
        <v>20229702</v>
      </c>
      <c r="G69" s="13"/>
    </row>
    <row r="70" spans="1:7" ht="34" x14ac:dyDescent="0.2">
      <c r="A70" s="11" t="s">
        <v>134</v>
      </c>
      <c r="B70" s="14" t="s">
        <v>135</v>
      </c>
      <c r="C70" s="15">
        <v>84.766499999999994</v>
      </c>
      <c r="D70" s="11" t="s">
        <v>26</v>
      </c>
      <c r="E70" s="16">
        <f t="shared" si="0"/>
        <v>174043.56673921892</v>
      </c>
      <c r="F70" s="16">
        <v>14753064</v>
      </c>
      <c r="G70" s="13"/>
    </row>
    <row r="71" spans="1:7" ht="34" x14ac:dyDescent="0.2">
      <c r="A71" s="11" t="s">
        <v>136</v>
      </c>
      <c r="B71" s="14" t="s">
        <v>137</v>
      </c>
      <c r="C71" s="15">
        <v>84.766499999999994</v>
      </c>
      <c r="D71" s="11" t="s">
        <v>26</v>
      </c>
      <c r="E71" s="16">
        <f t="shared" si="0"/>
        <v>100892.60497956151</v>
      </c>
      <c r="F71" s="16">
        <v>8552313</v>
      </c>
      <c r="G71" s="13"/>
    </row>
    <row r="72" spans="1:7" ht="17" x14ac:dyDescent="0.2">
      <c r="A72" s="11" t="s">
        <v>138</v>
      </c>
      <c r="B72" s="14" t="s">
        <v>139</v>
      </c>
      <c r="C72" s="15">
        <v>42.383299999999998</v>
      </c>
      <c r="D72" s="11" t="s">
        <v>26</v>
      </c>
      <c r="E72" s="16">
        <f t="shared" si="0"/>
        <v>568617.56871220504</v>
      </c>
      <c r="F72" s="16">
        <v>24099889</v>
      </c>
      <c r="G72" s="13"/>
    </row>
    <row r="73" spans="1:7" ht="17" x14ac:dyDescent="0.2">
      <c r="A73" s="11" t="s">
        <v>140</v>
      </c>
      <c r="B73" s="14" t="s">
        <v>141</v>
      </c>
      <c r="C73" s="15">
        <v>6</v>
      </c>
      <c r="D73" s="11" t="s">
        <v>11</v>
      </c>
      <c r="E73" s="16">
        <f t="shared" si="0"/>
        <v>1345728.1666666667</v>
      </c>
      <c r="F73" s="16">
        <v>8074369</v>
      </c>
      <c r="G73" s="13"/>
    </row>
    <row r="74" spans="1:7" ht="17" x14ac:dyDescent="0.2">
      <c r="A74" s="11" t="s">
        <v>142</v>
      </c>
      <c r="B74" s="14" t="s">
        <v>143</v>
      </c>
      <c r="C74" s="15"/>
      <c r="D74" s="11"/>
      <c r="E74" s="16"/>
      <c r="F74" s="16"/>
      <c r="G74" s="13"/>
    </row>
    <row r="75" spans="1:7" ht="17" x14ac:dyDescent="0.2">
      <c r="A75" s="11" t="s">
        <v>144</v>
      </c>
      <c r="B75" s="14" t="s">
        <v>145</v>
      </c>
      <c r="C75" s="15">
        <v>1</v>
      </c>
      <c r="D75" s="11" t="s">
        <v>111</v>
      </c>
      <c r="E75" s="16">
        <f t="shared" ref="E75:E137" si="1">F75/C75</f>
        <v>1074540</v>
      </c>
      <c r="F75" s="16">
        <v>1074540</v>
      </c>
      <c r="G75" s="13"/>
    </row>
    <row r="76" spans="1:7" ht="17" x14ac:dyDescent="0.2">
      <c r="A76" s="11" t="s">
        <v>146</v>
      </c>
      <c r="B76" s="14" t="s">
        <v>147</v>
      </c>
      <c r="C76" s="15">
        <v>4</v>
      </c>
      <c r="D76" s="11" t="s">
        <v>111</v>
      </c>
      <c r="E76" s="16">
        <f t="shared" si="1"/>
        <v>119455.25</v>
      </c>
      <c r="F76" s="16">
        <v>477821</v>
      </c>
      <c r="G76" s="13"/>
    </row>
    <row r="77" spans="1:7" ht="34" x14ac:dyDescent="0.2">
      <c r="A77" s="11" t="s">
        <v>148</v>
      </c>
      <c r="B77" s="14" t="s">
        <v>149</v>
      </c>
      <c r="C77" s="15">
        <v>5</v>
      </c>
      <c r="D77" s="11" t="s">
        <v>111</v>
      </c>
      <c r="E77" s="16">
        <f t="shared" si="1"/>
        <v>222353.4</v>
      </c>
      <c r="F77" s="16">
        <v>1111767</v>
      </c>
      <c r="G77" s="13"/>
    </row>
    <row r="78" spans="1:7" ht="34" x14ac:dyDescent="0.2">
      <c r="A78" s="11" t="s">
        <v>150</v>
      </c>
      <c r="B78" s="14" t="s">
        <v>151</v>
      </c>
      <c r="C78" s="15">
        <v>5</v>
      </c>
      <c r="D78" s="11" t="s">
        <v>111</v>
      </c>
      <c r="E78" s="16">
        <f t="shared" si="1"/>
        <v>257113.8</v>
      </c>
      <c r="F78" s="16">
        <v>1285569</v>
      </c>
      <c r="G78" s="13"/>
    </row>
    <row r="79" spans="1:7" ht="17" x14ac:dyDescent="0.2">
      <c r="A79" s="11" t="s">
        <v>152</v>
      </c>
      <c r="B79" s="14" t="s">
        <v>153</v>
      </c>
      <c r="C79" s="15">
        <v>50</v>
      </c>
      <c r="D79" s="11" t="s">
        <v>154</v>
      </c>
      <c r="E79" s="16">
        <f t="shared" si="1"/>
        <v>90729</v>
      </c>
      <c r="F79" s="16">
        <v>4536450</v>
      </c>
      <c r="G79" s="13"/>
    </row>
    <row r="80" spans="1:7" ht="17" x14ac:dyDescent="0.2">
      <c r="A80" s="11" t="s">
        <v>155</v>
      </c>
      <c r="B80" s="14" t="s">
        <v>156</v>
      </c>
      <c r="C80" s="15">
        <v>0.5</v>
      </c>
      <c r="D80" s="11" t="s">
        <v>53</v>
      </c>
      <c r="E80" s="16">
        <f t="shared" si="1"/>
        <v>10922842</v>
      </c>
      <c r="F80" s="16">
        <v>5461421</v>
      </c>
      <c r="G80" s="13"/>
    </row>
    <row r="81" spans="1:7" ht="17" x14ac:dyDescent="0.2">
      <c r="A81" s="11" t="s">
        <v>157</v>
      </c>
      <c r="B81" s="14" t="s">
        <v>158</v>
      </c>
      <c r="C81" s="15">
        <v>150</v>
      </c>
      <c r="D81" s="11" t="s">
        <v>154</v>
      </c>
      <c r="E81" s="16">
        <f t="shared" si="1"/>
        <v>59180.58</v>
      </c>
      <c r="F81" s="16">
        <v>8877087</v>
      </c>
      <c r="G81" s="13"/>
    </row>
    <row r="82" spans="1:7" ht="17" x14ac:dyDescent="0.2">
      <c r="A82" s="11" t="s">
        <v>159</v>
      </c>
      <c r="B82" s="14" t="s">
        <v>160</v>
      </c>
      <c r="C82" s="15">
        <v>1.5</v>
      </c>
      <c r="D82" s="11" t="s">
        <v>53</v>
      </c>
      <c r="E82" s="16">
        <f t="shared" si="1"/>
        <v>7082972</v>
      </c>
      <c r="F82" s="16">
        <v>10624458</v>
      </c>
      <c r="G82" s="13"/>
    </row>
    <row r="83" spans="1:7" ht="17" x14ac:dyDescent="0.2">
      <c r="A83" s="11" t="s">
        <v>161</v>
      </c>
      <c r="B83" s="14" t="s">
        <v>162</v>
      </c>
      <c r="C83" s="15">
        <v>20</v>
      </c>
      <c r="D83" s="11" t="s">
        <v>154</v>
      </c>
      <c r="E83" s="16">
        <f t="shared" si="1"/>
        <v>205673.9</v>
      </c>
      <c r="F83" s="16">
        <v>4113478</v>
      </c>
      <c r="G83" s="13"/>
    </row>
    <row r="84" spans="1:7" ht="17" x14ac:dyDescent="0.2">
      <c r="A84" s="11" t="s">
        <v>163</v>
      </c>
      <c r="B84" s="14" t="s">
        <v>164</v>
      </c>
      <c r="C84" s="15">
        <v>0.02</v>
      </c>
      <c r="D84" s="11" t="s">
        <v>53</v>
      </c>
      <c r="E84" s="16">
        <f t="shared" si="1"/>
        <v>4745250</v>
      </c>
      <c r="F84" s="16">
        <v>94905</v>
      </c>
      <c r="G84" s="13"/>
    </row>
    <row r="85" spans="1:7" ht="17" x14ac:dyDescent="0.2">
      <c r="A85" s="11" t="s">
        <v>165</v>
      </c>
      <c r="B85" s="14" t="s">
        <v>166</v>
      </c>
      <c r="C85" s="15">
        <v>8</v>
      </c>
      <c r="D85" s="11" t="s">
        <v>167</v>
      </c>
      <c r="E85" s="16">
        <f t="shared" si="1"/>
        <v>2988401.25</v>
      </c>
      <c r="F85" s="16">
        <v>23907210</v>
      </c>
      <c r="G85" s="13"/>
    </row>
    <row r="86" spans="1:7" ht="17" x14ac:dyDescent="0.2">
      <c r="A86" s="11" t="s">
        <v>168</v>
      </c>
      <c r="B86" s="14" t="s">
        <v>169</v>
      </c>
      <c r="C86" s="15">
        <v>45</v>
      </c>
      <c r="D86" s="11" t="s">
        <v>167</v>
      </c>
      <c r="E86" s="16">
        <f t="shared" si="1"/>
        <v>505374.66666666669</v>
      </c>
      <c r="F86" s="16">
        <v>22741860</v>
      </c>
      <c r="G86" s="13"/>
    </row>
    <row r="87" spans="1:7" ht="17" x14ac:dyDescent="0.2">
      <c r="A87" s="11" t="s">
        <v>170</v>
      </c>
      <c r="B87" s="14" t="s">
        <v>171</v>
      </c>
      <c r="C87" s="15">
        <v>1</v>
      </c>
      <c r="D87" s="11" t="s">
        <v>172</v>
      </c>
      <c r="E87" s="16">
        <f t="shared" si="1"/>
        <v>1263595</v>
      </c>
      <c r="F87" s="16">
        <v>1263595</v>
      </c>
      <c r="G87" s="13"/>
    </row>
    <row r="88" spans="1:7" ht="17" x14ac:dyDescent="0.2">
      <c r="A88" s="11" t="s">
        <v>173</v>
      </c>
      <c r="B88" s="14" t="s">
        <v>174</v>
      </c>
      <c r="C88" s="15"/>
      <c r="D88" s="11"/>
      <c r="E88" s="16"/>
      <c r="F88" s="16"/>
      <c r="G88" s="13"/>
    </row>
    <row r="89" spans="1:7" ht="34" x14ac:dyDescent="0.2">
      <c r="A89" s="11" t="s">
        <v>175</v>
      </c>
      <c r="B89" s="14" t="s">
        <v>176</v>
      </c>
      <c r="C89" s="15">
        <v>14</v>
      </c>
      <c r="D89" s="11" t="s">
        <v>167</v>
      </c>
      <c r="E89" s="16">
        <f t="shared" si="1"/>
        <v>1769032.4285714286</v>
      </c>
      <c r="F89" s="16">
        <v>24766454</v>
      </c>
      <c r="G89" s="13"/>
    </row>
    <row r="90" spans="1:7" ht="34" x14ac:dyDescent="0.2">
      <c r="A90" s="11" t="s">
        <v>177</v>
      </c>
      <c r="B90" s="14" t="s">
        <v>178</v>
      </c>
      <c r="C90" s="15">
        <v>1</v>
      </c>
      <c r="D90" s="11" t="s">
        <v>167</v>
      </c>
      <c r="E90" s="16">
        <f t="shared" si="1"/>
        <v>6317973</v>
      </c>
      <c r="F90" s="16">
        <v>6317973</v>
      </c>
      <c r="G90" s="13"/>
    </row>
    <row r="91" spans="1:7" ht="34" x14ac:dyDescent="0.2">
      <c r="A91" s="11" t="s">
        <v>179</v>
      </c>
      <c r="B91" s="14" t="s">
        <v>180</v>
      </c>
      <c r="C91" s="15">
        <v>1</v>
      </c>
      <c r="D91" s="11" t="s">
        <v>167</v>
      </c>
      <c r="E91" s="16">
        <f t="shared" si="1"/>
        <v>4422581</v>
      </c>
      <c r="F91" s="16">
        <v>4422581</v>
      </c>
      <c r="G91" s="13"/>
    </row>
    <row r="92" spans="1:7" ht="17" x14ac:dyDescent="0.2">
      <c r="A92" s="11" t="s">
        <v>181</v>
      </c>
      <c r="B92" s="14" t="s">
        <v>182</v>
      </c>
      <c r="C92" s="15">
        <v>100</v>
      </c>
      <c r="D92" s="11" t="s">
        <v>154</v>
      </c>
      <c r="E92" s="16">
        <f t="shared" si="1"/>
        <v>24811.439999999999</v>
      </c>
      <c r="F92" s="16">
        <v>2481144</v>
      </c>
      <c r="G92" s="13"/>
    </row>
    <row r="93" spans="1:7" ht="17" x14ac:dyDescent="0.2">
      <c r="A93" s="11" t="s">
        <v>183</v>
      </c>
      <c r="B93" s="14" t="s">
        <v>184</v>
      </c>
      <c r="C93" s="15">
        <v>100</v>
      </c>
      <c r="D93" s="11" t="s">
        <v>154</v>
      </c>
      <c r="E93" s="16">
        <f t="shared" si="1"/>
        <v>67790.69</v>
      </c>
      <c r="F93" s="16">
        <v>6779069</v>
      </c>
      <c r="G93" s="13"/>
    </row>
    <row r="94" spans="1:7" ht="17" x14ac:dyDescent="0.2">
      <c r="A94" s="11" t="s">
        <v>185</v>
      </c>
      <c r="B94" s="14" t="s">
        <v>186</v>
      </c>
      <c r="C94" s="15">
        <v>14</v>
      </c>
      <c r="D94" s="11" t="s">
        <v>167</v>
      </c>
      <c r="E94" s="16">
        <f t="shared" si="1"/>
        <v>631797.28571428568</v>
      </c>
      <c r="F94" s="16">
        <v>8845162</v>
      </c>
      <c r="G94" s="13"/>
    </row>
    <row r="95" spans="1:7" ht="17" x14ac:dyDescent="0.2">
      <c r="A95" s="11" t="s">
        <v>187</v>
      </c>
      <c r="B95" s="14" t="s">
        <v>188</v>
      </c>
      <c r="C95" s="15"/>
      <c r="D95" s="11"/>
      <c r="E95" s="16"/>
      <c r="F95" s="16"/>
      <c r="G95" s="13"/>
    </row>
    <row r="96" spans="1:7" ht="17" x14ac:dyDescent="0.2">
      <c r="A96" s="11" t="s">
        <v>189</v>
      </c>
      <c r="B96" s="14" t="s">
        <v>190</v>
      </c>
      <c r="C96" s="15">
        <v>59.4</v>
      </c>
      <c r="D96" s="11" t="s">
        <v>154</v>
      </c>
      <c r="E96" s="16">
        <f t="shared" si="1"/>
        <v>442258.11447811447</v>
      </c>
      <c r="F96" s="16">
        <v>26270132</v>
      </c>
      <c r="G96" s="13"/>
    </row>
    <row r="97" spans="1:7" ht="17" x14ac:dyDescent="0.2">
      <c r="A97" s="11" t="s">
        <v>191</v>
      </c>
      <c r="B97" s="14" t="s">
        <v>192</v>
      </c>
      <c r="C97" s="15">
        <v>9</v>
      </c>
      <c r="D97" s="11" t="s">
        <v>111</v>
      </c>
      <c r="E97" s="16">
        <f t="shared" si="1"/>
        <v>379078.33333333331</v>
      </c>
      <c r="F97" s="16">
        <v>3411705</v>
      </c>
      <c r="G97" s="13"/>
    </row>
    <row r="98" spans="1:7" ht="17" x14ac:dyDescent="0.2">
      <c r="A98" s="11" t="s">
        <v>193</v>
      </c>
      <c r="B98" s="14" t="s">
        <v>194</v>
      </c>
      <c r="C98" s="15">
        <v>9</v>
      </c>
      <c r="D98" s="11" t="s">
        <v>111</v>
      </c>
      <c r="E98" s="16">
        <f t="shared" si="1"/>
        <v>138761.11111111112</v>
      </c>
      <c r="F98" s="16">
        <v>1248850</v>
      </c>
      <c r="G98" s="13"/>
    </row>
    <row r="99" spans="1:7" ht="17" x14ac:dyDescent="0.2">
      <c r="A99" s="11" t="s">
        <v>195</v>
      </c>
      <c r="B99" s="14" t="s">
        <v>196</v>
      </c>
      <c r="C99" s="15">
        <v>9</v>
      </c>
      <c r="D99" s="11" t="s">
        <v>111</v>
      </c>
      <c r="E99" s="16">
        <f t="shared" si="1"/>
        <v>145085.33333333334</v>
      </c>
      <c r="F99" s="16">
        <v>1305768</v>
      </c>
      <c r="G99" s="13"/>
    </row>
    <row r="100" spans="1:7" ht="17" x14ac:dyDescent="0.2">
      <c r="A100" s="11" t="s">
        <v>197</v>
      </c>
      <c r="B100" s="14" t="s">
        <v>198</v>
      </c>
      <c r="C100" s="15">
        <v>0.4</v>
      </c>
      <c r="D100" s="11" t="s">
        <v>53</v>
      </c>
      <c r="E100" s="16">
        <f t="shared" si="1"/>
        <v>16011165</v>
      </c>
      <c r="F100" s="16">
        <v>6404466</v>
      </c>
      <c r="G100" s="13"/>
    </row>
    <row r="101" spans="1:7" ht="17" x14ac:dyDescent="0.2">
      <c r="A101" s="11">
        <v>3</v>
      </c>
      <c r="B101" s="14" t="s">
        <v>199</v>
      </c>
      <c r="C101" s="15"/>
      <c r="D101" s="11"/>
      <c r="E101" s="16"/>
      <c r="F101" s="16"/>
      <c r="G101" s="13"/>
    </row>
    <row r="102" spans="1:7" ht="17" x14ac:dyDescent="0.2">
      <c r="A102" s="11" t="s">
        <v>200</v>
      </c>
      <c r="B102" s="14" t="s">
        <v>201</v>
      </c>
      <c r="C102" s="15"/>
      <c r="D102" s="11"/>
      <c r="E102" s="16"/>
      <c r="F102" s="16"/>
      <c r="G102" s="13"/>
    </row>
    <row r="103" spans="1:7" ht="17" x14ac:dyDescent="0.2">
      <c r="A103" s="11" t="s">
        <v>202</v>
      </c>
      <c r="B103" s="14" t="s">
        <v>203</v>
      </c>
      <c r="C103" s="15">
        <v>0.94950000000000001</v>
      </c>
      <c r="D103" s="11" t="s">
        <v>53</v>
      </c>
      <c r="E103" s="16">
        <f t="shared" si="1"/>
        <v>615109.00473933644</v>
      </c>
      <c r="F103" s="16">
        <v>584046</v>
      </c>
      <c r="G103" s="13"/>
    </row>
    <row r="104" spans="1:7" ht="17" x14ac:dyDescent="0.2">
      <c r="A104" s="11" t="s">
        <v>204</v>
      </c>
      <c r="B104" s="14" t="s">
        <v>55</v>
      </c>
      <c r="C104" s="15">
        <v>4.7477</v>
      </c>
      <c r="D104" s="11" t="s">
        <v>11</v>
      </c>
      <c r="E104" s="16">
        <f t="shared" si="1"/>
        <v>1299674.368641658</v>
      </c>
      <c r="F104" s="16">
        <v>6170464</v>
      </c>
      <c r="G104" s="13"/>
    </row>
    <row r="105" spans="1:7" ht="17" x14ac:dyDescent="0.2">
      <c r="A105" s="11" t="s">
        <v>205</v>
      </c>
      <c r="B105" s="14" t="s">
        <v>206</v>
      </c>
      <c r="C105" s="15">
        <v>5.8880999999999997</v>
      </c>
      <c r="D105" s="11" t="s">
        <v>11</v>
      </c>
      <c r="E105" s="16">
        <f t="shared" si="1"/>
        <v>330479.44158557092</v>
      </c>
      <c r="F105" s="16">
        <v>1945896</v>
      </c>
      <c r="G105" s="13"/>
    </row>
    <row r="106" spans="1:7" ht="34" x14ac:dyDescent="0.2">
      <c r="A106" s="11" t="s">
        <v>207</v>
      </c>
      <c r="B106" s="14" t="s">
        <v>67</v>
      </c>
      <c r="C106" s="15">
        <v>0.94940000000000002</v>
      </c>
      <c r="D106" s="11" t="s">
        <v>11</v>
      </c>
      <c r="E106" s="16">
        <f t="shared" si="1"/>
        <v>1545589.8462186644</v>
      </c>
      <c r="F106" s="16">
        <v>1467383</v>
      </c>
      <c r="G106" s="13"/>
    </row>
    <row r="107" spans="1:7" ht="17" x14ac:dyDescent="0.2">
      <c r="A107" s="11" t="s">
        <v>208</v>
      </c>
      <c r="B107" s="14" t="s">
        <v>209</v>
      </c>
      <c r="C107" s="15">
        <v>3.2000000000000001E-2</v>
      </c>
      <c r="D107" s="11" t="s">
        <v>72</v>
      </c>
      <c r="E107" s="16">
        <f t="shared" si="1"/>
        <v>21014437.5</v>
      </c>
      <c r="F107" s="16">
        <v>672462</v>
      </c>
      <c r="G107" s="13"/>
    </row>
    <row r="108" spans="1:7" ht="51" x14ac:dyDescent="0.2">
      <c r="A108" s="11" t="s">
        <v>210</v>
      </c>
      <c r="B108" s="14" t="s">
        <v>211</v>
      </c>
      <c r="C108" s="15">
        <v>6.0057999999999998</v>
      </c>
      <c r="D108" s="11" t="s">
        <v>11</v>
      </c>
      <c r="E108" s="16">
        <f t="shared" si="1"/>
        <v>2169567.9176795767</v>
      </c>
      <c r="F108" s="16">
        <v>13029991</v>
      </c>
      <c r="G108" s="13"/>
    </row>
    <row r="109" spans="1:7" ht="34" x14ac:dyDescent="0.2">
      <c r="A109" s="11" t="s">
        <v>212</v>
      </c>
      <c r="B109" s="14" t="s">
        <v>213</v>
      </c>
      <c r="C109" s="15">
        <v>29.435600000000001</v>
      </c>
      <c r="D109" s="11" t="s">
        <v>26</v>
      </c>
      <c r="E109" s="16">
        <f t="shared" si="1"/>
        <v>174043.57308836919</v>
      </c>
      <c r="F109" s="16">
        <v>5123077</v>
      </c>
      <c r="G109" s="13"/>
    </row>
    <row r="110" spans="1:7" ht="34" x14ac:dyDescent="0.2">
      <c r="A110" s="11" t="s">
        <v>214</v>
      </c>
      <c r="B110" s="14" t="s">
        <v>215</v>
      </c>
      <c r="C110" s="15">
        <v>8.1326000000000001</v>
      </c>
      <c r="D110" s="11" t="s">
        <v>26</v>
      </c>
      <c r="E110" s="16">
        <f t="shared" si="1"/>
        <v>496812.82738607581</v>
      </c>
      <c r="F110" s="16">
        <v>4040380</v>
      </c>
      <c r="G110" s="13"/>
    </row>
    <row r="111" spans="1:7" ht="17" x14ac:dyDescent="0.2">
      <c r="A111" s="11" t="s">
        <v>216</v>
      </c>
      <c r="B111" s="14" t="s">
        <v>85</v>
      </c>
      <c r="C111" s="15">
        <v>2.1185999999999998</v>
      </c>
      <c r="D111" s="11" t="s">
        <v>11</v>
      </c>
      <c r="E111" s="16">
        <f t="shared" si="1"/>
        <v>177950.53337109415</v>
      </c>
      <c r="F111" s="16">
        <v>377006</v>
      </c>
      <c r="G111" s="13"/>
    </row>
    <row r="112" spans="1:7" ht="17" x14ac:dyDescent="0.2">
      <c r="A112" s="11" t="s">
        <v>217</v>
      </c>
      <c r="B112" s="14" t="s">
        <v>87</v>
      </c>
      <c r="C112" s="15">
        <v>3.7699999999999997E-2</v>
      </c>
      <c r="D112" s="11" t="s">
        <v>88</v>
      </c>
      <c r="E112" s="16">
        <f t="shared" si="1"/>
        <v>9232307.692307692</v>
      </c>
      <c r="F112" s="16">
        <v>348058</v>
      </c>
      <c r="G112" s="13"/>
    </row>
    <row r="113" spans="1:7" ht="17" x14ac:dyDescent="0.2">
      <c r="A113" s="11" t="s">
        <v>218</v>
      </c>
      <c r="B113" s="14" t="s">
        <v>219</v>
      </c>
      <c r="C113" s="15"/>
      <c r="D113" s="11"/>
      <c r="E113" s="16"/>
      <c r="F113" s="16"/>
      <c r="G113" s="13"/>
    </row>
    <row r="114" spans="1:7" ht="17" x14ac:dyDescent="0.2">
      <c r="A114" s="11" t="s">
        <v>220</v>
      </c>
      <c r="B114" s="14" t="s">
        <v>221</v>
      </c>
      <c r="C114" s="15">
        <v>1248.528</v>
      </c>
      <c r="D114" s="11" t="s">
        <v>26</v>
      </c>
      <c r="E114" s="16">
        <f t="shared" si="1"/>
        <v>47665.31547550395</v>
      </c>
      <c r="F114" s="16">
        <v>59511481</v>
      </c>
      <c r="G114" s="13"/>
    </row>
    <row r="115" spans="1:7" ht="17" x14ac:dyDescent="0.2">
      <c r="A115" s="11" t="s">
        <v>222</v>
      </c>
      <c r="B115" s="14" t="s">
        <v>117</v>
      </c>
      <c r="C115" s="15">
        <v>87.397000000000006</v>
      </c>
      <c r="D115" s="11" t="s">
        <v>11</v>
      </c>
      <c r="E115" s="16">
        <f t="shared" si="1"/>
        <v>2564476.6410746365</v>
      </c>
      <c r="F115" s="16">
        <v>224127565</v>
      </c>
      <c r="G115" s="13"/>
    </row>
    <row r="116" spans="1:7" ht="34" x14ac:dyDescent="0.2">
      <c r="A116" s="11" t="s">
        <v>223</v>
      </c>
      <c r="B116" s="14" t="s">
        <v>127</v>
      </c>
      <c r="C116" s="15">
        <v>1248.528</v>
      </c>
      <c r="D116" s="11" t="s">
        <v>26</v>
      </c>
      <c r="E116" s="16">
        <f t="shared" si="1"/>
        <v>71753.527353811849</v>
      </c>
      <c r="F116" s="16">
        <v>89586288</v>
      </c>
      <c r="G116" s="13"/>
    </row>
    <row r="117" spans="1:7" ht="34" x14ac:dyDescent="0.2">
      <c r="A117" s="11" t="s">
        <v>224</v>
      </c>
      <c r="B117" s="14" t="s">
        <v>225</v>
      </c>
      <c r="C117" s="15">
        <v>1248.528</v>
      </c>
      <c r="D117" s="11" t="s">
        <v>26</v>
      </c>
      <c r="E117" s="16">
        <f t="shared" si="1"/>
        <v>199561.48120026142</v>
      </c>
      <c r="F117" s="16">
        <v>249158097</v>
      </c>
      <c r="G117" s="13"/>
    </row>
    <row r="118" spans="1:7" ht="34" x14ac:dyDescent="0.2">
      <c r="A118" s="11">
        <v>4</v>
      </c>
      <c r="B118" s="14" t="s">
        <v>226</v>
      </c>
      <c r="C118" s="15"/>
      <c r="D118" s="11"/>
      <c r="E118" s="16"/>
      <c r="F118" s="16"/>
      <c r="G118" s="13"/>
    </row>
    <row r="119" spans="1:7" ht="17" x14ac:dyDescent="0.2">
      <c r="A119" s="11" t="s">
        <v>227</v>
      </c>
      <c r="B119" s="14" t="s">
        <v>228</v>
      </c>
      <c r="C119" s="15">
        <v>19.77</v>
      </c>
      <c r="D119" s="11" t="s">
        <v>26</v>
      </c>
      <c r="E119" s="16">
        <f t="shared" si="1"/>
        <v>47665.300961052097</v>
      </c>
      <c r="F119" s="16">
        <v>942343</v>
      </c>
      <c r="G119" s="13"/>
    </row>
    <row r="120" spans="1:7" ht="34" x14ac:dyDescent="0.2">
      <c r="A120" s="11" t="s">
        <v>229</v>
      </c>
      <c r="B120" s="14" t="s">
        <v>230</v>
      </c>
      <c r="C120" s="15">
        <v>19.77</v>
      </c>
      <c r="D120" s="11" t="s">
        <v>26</v>
      </c>
      <c r="E120" s="16">
        <f t="shared" si="1"/>
        <v>107211.73495194739</v>
      </c>
      <c r="F120" s="16">
        <v>2119576</v>
      </c>
      <c r="G120" s="13"/>
    </row>
    <row r="121" spans="1:7" ht="34" x14ac:dyDescent="0.2">
      <c r="A121" s="11" t="s">
        <v>231</v>
      </c>
      <c r="B121" s="14" t="s">
        <v>232</v>
      </c>
      <c r="C121" s="15">
        <v>35.101999999999997</v>
      </c>
      <c r="D121" s="11" t="s">
        <v>26</v>
      </c>
      <c r="E121" s="16">
        <f t="shared" si="1"/>
        <v>98351.88878126604</v>
      </c>
      <c r="F121" s="16">
        <v>3452348</v>
      </c>
      <c r="G121" s="13"/>
    </row>
    <row r="122" spans="1:7" ht="34" x14ac:dyDescent="0.2">
      <c r="A122" s="11" t="s">
        <v>233</v>
      </c>
      <c r="B122" s="14" t="s">
        <v>234</v>
      </c>
      <c r="C122" s="15">
        <v>19.77</v>
      </c>
      <c r="D122" s="11" t="s">
        <v>26</v>
      </c>
      <c r="E122" s="16">
        <f t="shared" si="1"/>
        <v>71753.515427415274</v>
      </c>
      <c r="F122" s="16">
        <v>1418567</v>
      </c>
      <c r="G122" s="13"/>
    </row>
    <row r="123" spans="1:7" ht="51" x14ac:dyDescent="0.2">
      <c r="A123" s="11" t="s">
        <v>235</v>
      </c>
      <c r="B123" s="14" t="s">
        <v>236</v>
      </c>
      <c r="C123" s="15">
        <v>2.8083</v>
      </c>
      <c r="D123" s="11" t="s">
        <v>11</v>
      </c>
      <c r="E123" s="16">
        <f t="shared" si="1"/>
        <v>2341190.3998860521</v>
      </c>
      <c r="F123" s="16">
        <v>6574765</v>
      </c>
      <c r="G123" s="13"/>
    </row>
    <row r="124" spans="1:7" ht="34" x14ac:dyDescent="0.2">
      <c r="A124" s="11" t="s">
        <v>237</v>
      </c>
      <c r="B124" s="14" t="s">
        <v>238</v>
      </c>
      <c r="C124" s="15">
        <v>61.741</v>
      </c>
      <c r="D124" s="11" t="s">
        <v>26</v>
      </c>
      <c r="E124" s="16">
        <f t="shared" si="1"/>
        <v>174043.56910318913</v>
      </c>
      <c r="F124" s="16">
        <v>10745624</v>
      </c>
      <c r="G124" s="13"/>
    </row>
    <row r="125" spans="1:7" ht="34" x14ac:dyDescent="0.2">
      <c r="A125" s="11" t="s">
        <v>239</v>
      </c>
      <c r="B125" s="14" t="s">
        <v>240</v>
      </c>
      <c r="C125" s="15">
        <v>25.824000000000002</v>
      </c>
      <c r="D125" s="11" t="s">
        <v>26</v>
      </c>
      <c r="E125" s="16">
        <f t="shared" si="1"/>
        <v>100892.61926889715</v>
      </c>
      <c r="F125" s="16">
        <v>2605451</v>
      </c>
      <c r="G125" s="13"/>
    </row>
    <row r="126" spans="1:7" ht="17" x14ac:dyDescent="0.2">
      <c r="A126" s="11" t="s">
        <v>241</v>
      </c>
      <c r="B126" s="14" t="s">
        <v>242</v>
      </c>
      <c r="C126" s="15">
        <v>35.917000000000002</v>
      </c>
      <c r="D126" s="11" t="s">
        <v>26</v>
      </c>
      <c r="E126" s="16">
        <f t="shared" si="1"/>
        <v>15088.342567586378</v>
      </c>
      <c r="F126" s="16">
        <v>541928</v>
      </c>
      <c r="G126" s="13"/>
    </row>
    <row r="127" spans="1:7" ht="17" x14ac:dyDescent="0.2">
      <c r="A127" s="11" t="s">
        <v>243</v>
      </c>
      <c r="B127" s="14" t="s">
        <v>244</v>
      </c>
      <c r="C127" s="15">
        <v>0.39610000000000001</v>
      </c>
      <c r="D127" s="11" t="s">
        <v>29</v>
      </c>
      <c r="E127" s="16">
        <f t="shared" si="1"/>
        <v>31642188.841201715</v>
      </c>
      <c r="F127" s="16">
        <v>12533471</v>
      </c>
      <c r="G127" s="13"/>
    </row>
    <row r="128" spans="1:7" ht="17" x14ac:dyDescent="0.2">
      <c r="A128" s="11" t="s">
        <v>245</v>
      </c>
      <c r="B128" s="14" t="s">
        <v>104</v>
      </c>
      <c r="C128" s="15">
        <v>0.39610000000000001</v>
      </c>
      <c r="D128" s="11" t="s">
        <v>29</v>
      </c>
      <c r="E128" s="16">
        <f t="shared" si="1"/>
        <v>4638798.283261802</v>
      </c>
      <c r="F128" s="16">
        <v>1837428</v>
      </c>
      <c r="G128" s="13"/>
    </row>
    <row r="129" spans="1:7" ht="34" x14ac:dyDescent="0.2">
      <c r="A129" s="11" t="s">
        <v>246</v>
      </c>
      <c r="B129" s="14" t="s">
        <v>247</v>
      </c>
      <c r="C129" s="15">
        <v>0.97989999999999999</v>
      </c>
      <c r="D129" s="11" t="s">
        <v>72</v>
      </c>
      <c r="E129" s="16">
        <f t="shared" si="1"/>
        <v>22125013.776916012</v>
      </c>
      <c r="F129" s="16">
        <v>21680301</v>
      </c>
      <c r="G129" s="13"/>
    </row>
    <row r="130" spans="1:7" ht="17" x14ac:dyDescent="0.2">
      <c r="A130" s="11" t="s">
        <v>248</v>
      </c>
      <c r="B130" s="14" t="s">
        <v>249</v>
      </c>
      <c r="C130" s="15">
        <v>69</v>
      </c>
      <c r="D130" s="11" t="s">
        <v>111</v>
      </c>
      <c r="E130" s="16">
        <f t="shared" si="1"/>
        <v>8845.1594202898559</v>
      </c>
      <c r="F130" s="16">
        <v>610316</v>
      </c>
      <c r="G130" s="13"/>
    </row>
    <row r="131" spans="1:7" ht="17" x14ac:dyDescent="0.2">
      <c r="A131" s="11">
        <v>5</v>
      </c>
      <c r="B131" s="14" t="s">
        <v>250</v>
      </c>
      <c r="C131" s="15"/>
      <c r="D131" s="11"/>
      <c r="E131" s="16"/>
      <c r="F131" s="16"/>
      <c r="G131" s="13"/>
    </row>
    <row r="132" spans="1:7" ht="17" x14ac:dyDescent="0.2">
      <c r="A132" s="11" t="s">
        <v>251</v>
      </c>
      <c r="B132" s="14" t="s">
        <v>252</v>
      </c>
      <c r="C132" s="15">
        <v>62.505000000000003</v>
      </c>
      <c r="D132" s="11" t="s">
        <v>26</v>
      </c>
      <c r="E132" s="16">
        <f t="shared" si="1"/>
        <v>13899.544036477082</v>
      </c>
      <c r="F132" s="16">
        <v>868791</v>
      </c>
      <c r="G132" s="13"/>
    </row>
    <row r="133" spans="1:7" ht="51" x14ac:dyDescent="0.2">
      <c r="A133" s="11" t="s">
        <v>253</v>
      </c>
      <c r="B133" s="14" t="s">
        <v>254</v>
      </c>
      <c r="C133" s="15">
        <v>30.33</v>
      </c>
      <c r="D133" s="11" t="s">
        <v>26</v>
      </c>
      <c r="E133" s="16">
        <f t="shared" si="1"/>
        <v>2989372.9310913291</v>
      </c>
      <c r="F133" s="16">
        <v>90667681</v>
      </c>
      <c r="G133" s="13"/>
    </row>
    <row r="134" spans="1:7" ht="51" x14ac:dyDescent="0.2">
      <c r="A134" s="11" t="s">
        <v>255</v>
      </c>
      <c r="B134" s="14" t="s">
        <v>256</v>
      </c>
      <c r="C134" s="15">
        <v>32.174999999999997</v>
      </c>
      <c r="D134" s="11" t="s">
        <v>26</v>
      </c>
      <c r="E134" s="16">
        <f t="shared" si="1"/>
        <v>2473085.8741258741</v>
      </c>
      <c r="F134" s="16">
        <v>79571538</v>
      </c>
      <c r="G134" s="13"/>
    </row>
    <row r="135" spans="1:7" ht="17" x14ac:dyDescent="0.2">
      <c r="A135" s="11" t="s">
        <v>257</v>
      </c>
      <c r="B135" s="14" t="s">
        <v>258</v>
      </c>
      <c r="C135" s="15">
        <v>22</v>
      </c>
      <c r="D135" s="11" t="s">
        <v>167</v>
      </c>
      <c r="E135" s="16">
        <f t="shared" si="1"/>
        <v>11296.545454545454</v>
      </c>
      <c r="F135" s="16">
        <v>248524</v>
      </c>
      <c r="G135" s="13"/>
    </row>
    <row r="136" spans="1:7" ht="17" x14ac:dyDescent="0.2">
      <c r="A136" s="11" t="s">
        <v>259</v>
      </c>
      <c r="B136" s="14" t="s">
        <v>260</v>
      </c>
      <c r="C136" s="15">
        <v>22</v>
      </c>
      <c r="D136" s="11" t="s">
        <v>111</v>
      </c>
      <c r="E136" s="16">
        <f t="shared" si="1"/>
        <v>94769.590909090912</v>
      </c>
      <c r="F136" s="16">
        <v>2084931</v>
      </c>
      <c r="G136" s="13"/>
    </row>
    <row r="137" spans="1:7" ht="17" x14ac:dyDescent="0.2">
      <c r="A137" s="11" t="s">
        <v>261</v>
      </c>
      <c r="B137" s="14" t="s">
        <v>262</v>
      </c>
      <c r="C137" s="15">
        <v>12</v>
      </c>
      <c r="D137" s="11" t="s">
        <v>167</v>
      </c>
      <c r="E137" s="16">
        <f t="shared" si="1"/>
        <v>124261.91666666667</v>
      </c>
      <c r="F137" s="16">
        <v>1491143</v>
      </c>
      <c r="G137" s="13"/>
    </row>
    <row r="138" spans="1:7" ht="17" x14ac:dyDescent="0.2">
      <c r="A138" s="11" t="s">
        <v>263</v>
      </c>
      <c r="B138" s="14" t="s">
        <v>264</v>
      </c>
      <c r="C138" s="15">
        <v>12</v>
      </c>
      <c r="D138" s="11" t="s">
        <v>111</v>
      </c>
      <c r="E138" s="16">
        <f t="shared" ref="E138:E201" si="2">F138/C138</f>
        <v>694977</v>
      </c>
      <c r="F138" s="16">
        <v>8339724</v>
      </c>
      <c r="G138" s="13"/>
    </row>
    <row r="139" spans="1:7" ht="17" x14ac:dyDescent="0.2">
      <c r="A139" s="11">
        <v>6</v>
      </c>
      <c r="B139" s="14" t="s">
        <v>265</v>
      </c>
      <c r="C139" s="15"/>
      <c r="D139" s="11"/>
      <c r="E139" s="16"/>
      <c r="F139" s="16"/>
      <c r="G139" s="13"/>
    </row>
    <row r="140" spans="1:7" ht="17" x14ac:dyDescent="0.2">
      <c r="A140" s="11" t="s">
        <v>266</v>
      </c>
      <c r="B140" s="14" t="s">
        <v>267</v>
      </c>
      <c r="C140" s="15"/>
      <c r="D140" s="11"/>
      <c r="E140" s="16"/>
      <c r="F140" s="16"/>
      <c r="G140" s="13"/>
    </row>
    <row r="141" spans="1:7" ht="17" x14ac:dyDescent="0.2">
      <c r="A141" s="11" t="s">
        <v>268</v>
      </c>
      <c r="B141" s="14" t="s">
        <v>269</v>
      </c>
      <c r="C141" s="15">
        <v>14.342000000000001</v>
      </c>
      <c r="D141" s="11" t="s">
        <v>11</v>
      </c>
      <c r="E141" s="16">
        <f t="shared" si="2"/>
        <v>60824.850090642867</v>
      </c>
      <c r="F141" s="16">
        <v>872350</v>
      </c>
      <c r="G141" s="13"/>
    </row>
    <row r="142" spans="1:7" ht="17" x14ac:dyDescent="0.2">
      <c r="A142" s="11" t="s">
        <v>270</v>
      </c>
      <c r="B142" s="14" t="s">
        <v>61</v>
      </c>
      <c r="C142" s="15">
        <v>8.2744</v>
      </c>
      <c r="D142" s="11" t="s">
        <v>53</v>
      </c>
      <c r="E142" s="16">
        <f t="shared" si="2"/>
        <v>2071087.9338683167</v>
      </c>
      <c r="F142" s="16">
        <v>17137010</v>
      </c>
      <c r="G142" s="13"/>
    </row>
    <row r="143" spans="1:7" ht="17" x14ac:dyDescent="0.2">
      <c r="A143" s="11" t="s">
        <v>271</v>
      </c>
      <c r="B143" s="14" t="s">
        <v>63</v>
      </c>
      <c r="C143" s="15">
        <v>1.1032999999999999</v>
      </c>
      <c r="D143" s="11" t="s">
        <v>11</v>
      </c>
      <c r="E143" s="16">
        <f t="shared" si="2"/>
        <v>317768.51264388656</v>
      </c>
      <c r="F143" s="16">
        <v>350594</v>
      </c>
      <c r="G143" s="13"/>
    </row>
    <row r="144" spans="1:7" ht="17" x14ac:dyDescent="0.2">
      <c r="A144" s="11" t="s">
        <v>272</v>
      </c>
      <c r="B144" s="14" t="s">
        <v>65</v>
      </c>
      <c r="C144" s="15">
        <v>1.1032999999999999</v>
      </c>
      <c r="D144" s="11" t="s">
        <v>11</v>
      </c>
      <c r="E144" s="16">
        <f t="shared" si="2"/>
        <v>701342.33662648418</v>
      </c>
      <c r="F144" s="16">
        <v>773791</v>
      </c>
      <c r="G144" s="13"/>
    </row>
    <row r="145" spans="1:7" ht="34" x14ac:dyDescent="0.2">
      <c r="A145" s="11" t="s">
        <v>273</v>
      </c>
      <c r="B145" s="14" t="s">
        <v>274</v>
      </c>
      <c r="C145" s="15">
        <v>1.1333</v>
      </c>
      <c r="D145" s="11" t="s">
        <v>11</v>
      </c>
      <c r="E145" s="16">
        <f t="shared" si="2"/>
        <v>2285105.4442777731</v>
      </c>
      <c r="F145" s="16">
        <v>2589710</v>
      </c>
      <c r="G145" s="13"/>
    </row>
    <row r="146" spans="1:7" ht="17" x14ac:dyDescent="0.2">
      <c r="A146" s="11" t="s">
        <v>275</v>
      </c>
      <c r="B146" s="14" t="s">
        <v>276</v>
      </c>
      <c r="C146" s="15">
        <v>2.9403999999999999</v>
      </c>
      <c r="D146" s="11" t="s">
        <v>11</v>
      </c>
      <c r="E146" s="16">
        <f t="shared" si="2"/>
        <v>2719798.6668480481</v>
      </c>
      <c r="F146" s="16">
        <v>7997296</v>
      </c>
      <c r="G146" s="13"/>
    </row>
    <row r="147" spans="1:7" ht="17" x14ac:dyDescent="0.2">
      <c r="A147" s="11" t="s">
        <v>277</v>
      </c>
      <c r="B147" s="14" t="s">
        <v>278</v>
      </c>
      <c r="C147" s="15">
        <v>0.1023</v>
      </c>
      <c r="D147" s="11" t="s">
        <v>72</v>
      </c>
      <c r="E147" s="16">
        <f t="shared" si="2"/>
        <v>21014428.152492668</v>
      </c>
      <c r="F147" s="16">
        <v>2149776</v>
      </c>
      <c r="G147" s="13"/>
    </row>
    <row r="148" spans="1:7" ht="34" x14ac:dyDescent="0.2">
      <c r="A148" s="11" t="s">
        <v>279</v>
      </c>
      <c r="B148" s="14" t="s">
        <v>76</v>
      </c>
      <c r="C148" s="15">
        <v>0.78600000000000003</v>
      </c>
      <c r="D148" s="11" t="s">
        <v>77</v>
      </c>
      <c r="E148" s="16">
        <f t="shared" si="2"/>
        <v>2784657.760814249</v>
      </c>
      <c r="F148" s="16">
        <v>2188741</v>
      </c>
      <c r="G148" s="13"/>
    </row>
    <row r="149" spans="1:7" ht="34" x14ac:dyDescent="0.2">
      <c r="A149" s="11" t="s">
        <v>280</v>
      </c>
      <c r="B149" s="14" t="s">
        <v>79</v>
      </c>
      <c r="C149" s="15">
        <v>1.6689000000000001</v>
      </c>
      <c r="D149" s="11" t="s">
        <v>77</v>
      </c>
      <c r="E149" s="16">
        <f t="shared" si="2"/>
        <v>2612446.5216609742</v>
      </c>
      <c r="F149" s="16">
        <v>4359912</v>
      </c>
      <c r="G149" s="13"/>
    </row>
    <row r="150" spans="1:7" ht="17" x14ac:dyDescent="0.2">
      <c r="A150" s="11" t="s">
        <v>281</v>
      </c>
      <c r="B150" s="14" t="s">
        <v>85</v>
      </c>
      <c r="C150" s="15">
        <v>9.9154999999999998</v>
      </c>
      <c r="D150" s="11" t="s">
        <v>11</v>
      </c>
      <c r="E150" s="16">
        <f t="shared" si="2"/>
        <v>177950.48156926024</v>
      </c>
      <c r="F150" s="16">
        <v>1764468</v>
      </c>
      <c r="G150" s="13"/>
    </row>
    <row r="151" spans="1:7" ht="17" x14ac:dyDescent="0.2">
      <c r="A151" s="11" t="s">
        <v>282</v>
      </c>
      <c r="B151" s="14" t="s">
        <v>87</v>
      </c>
      <c r="C151" s="15">
        <v>4.4299999999999999E-2</v>
      </c>
      <c r="D151" s="11" t="s">
        <v>88</v>
      </c>
      <c r="E151" s="16">
        <f t="shared" si="2"/>
        <v>9232302.4830699768</v>
      </c>
      <c r="F151" s="16">
        <v>408991</v>
      </c>
      <c r="G151" s="13"/>
    </row>
    <row r="152" spans="1:7" ht="34" x14ac:dyDescent="0.2">
      <c r="A152" s="11" t="s">
        <v>283</v>
      </c>
      <c r="B152" s="14" t="s">
        <v>284</v>
      </c>
      <c r="C152" s="15">
        <v>0.18029999999999999</v>
      </c>
      <c r="D152" s="11" t="s">
        <v>11</v>
      </c>
      <c r="E152" s="16">
        <f t="shared" si="2"/>
        <v>3581408.7631724905</v>
      </c>
      <c r="F152" s="16">
        <v>645728</v>
      </c>
      <c r="G152" s="13"/>
    </row>
    <row r="153" spans="1:7" ht="34" x14ac:dyDescent="0.2">
      <c r="A153" s="11" t="s">
        <v>285</v>
      </c>
      <c r="B153" s="14" t="s">
        <v>286</v>
      </c>
      <c r="C153" s="15">
        <v>3.8639999999999999</v>
      </c>
      <c r="D153" s="11" t="s">
        <v>11</v>
      </c>
      <c r="E153" s="16">
        <f t="shared" si="2"/>
        <v>3075959.109730849</v>
      </c>
      <c r="F153" s="16">
        <v>11885506</v>
      </c>
      <c r="G153" s="13"/>
    </row>
    <row r="154" spans="1:7" ht="17" x14ac:dyDescent="0.2">
      <c r="A154" s="11" t="s">
        <v>287</v>
      </c>
      <c r="B154" s="14" t="s">
        <v>288</v>
      </c>
      <c r="C154" s="15">
        <v>2.9499999999999998E-2</v>
      </c>
      <c r="D154" s="11" t="s">
        <v>72</v>
      </c>
      <c r="E154" s="16">
        <f t="shared" si="2"/>
        <v>18531864.406779662</v>
      </c>
      <c r="F154" s="16">
        <v>546690</v>
      </c>
      <c r="G154" s="13"/>
    </row>
    <row r="155" spans="1:7" ht="17" x14ac:dyDescent="0.2">
      <c r="A155" s="11" t="s">
        <v>289</v>
      </c>
      <c r="B155" s="14" t="s">
        <v>290</v>
      </c>
      <c r="C155" s="15">
        <v>0.5635</v>
      </c>
      <c r="D155" s="11" t="s">
        <v>72</v>
      </c>
      <c r="E155" s="16">
        <f t="shared" si="2"/>
        <v>18963281.277728483</v>
      </c>
      <c r="F155" s="16">
        <v>10685809</v>
      </c>
      <c r="G155" s="13"/>
    </row>
    <row r="156" spans="1:7" ht="17" x14ac:dyDescent="0.2">
      <c r="A156" s="11" t="s">
        <v>291</v>
      </c>
      <c r="B156" s="14" t="s">
        <v>292</v>
      </c>
      <c r="C156" s="15">
        <v>6.3799999999999996E-2</v>
      </c>
      <c r="D156" s="11" t="s">
        <v>77</v>
      </c>
      <c r="E156" s="16">
        <f t="shared" si="2"/>
        <v>3085407.523510972</v>
      </c>
      <c r="F156" s="16">
        <v>196849</v>
      </c>
      <c r="G156" s="13"/>
    </row>
    <row r="157" spans="1:7" ht="17" x14ac:dyDescent="0.2">
      <c r="A157" s="11" t="s">
        <v>293</v>
      </c>
      <c r="B157" s="14" t="s">
        <v>294</v>
      </c>
      <c r="C157" s="15">
        <v>0.37680000000000002</v>
      </c>
      <c r="D157" s="11" t="s">
        <v>77</v>
      </c>
      <c r="E157" s="16">
        <f t="shared" si="2"/>
        <v>2680278.6624203818</v>
      </c>
      <c r="F157" s="16">
        <v>1009929</v>
      </c>
      <c r="G157" s="13"/>
    </row>
    <row r="158" spans="1:7" ht="34" x14ac:dyDescent="0.2">
      <c r="A158" s="11" t="s">
        <v>295</v>
      </c>
      <c r="B158" s="14" t="s">
        <v>296</v>
      </c>
      <c r="C158" s="15">
        <v>2.0518000000000001</v>
      </c>
      <c r="D158" s="11" t="s">
        <v>77</v>
      </c>
      <c r="E158" s="16">
        <f t="shared" si="2"/>
        <v>3175330.4415635052</v>
      </c>
      <c r="F158" s="16">
        <v>6515143</v>
      </c>
      <c r="G158" s="13"/>
    </row>
    <row r="159" spans="1:7" ht="34" x14ac:dyDescent="0.2">
      <c r="A159" s="11" t="s">
        <v>297</v>
      </c>
      <c r="B159" s="14" t="s">
        <v>298</v>
      </c>
      <c r="C159" s="15">
        <v>2.0910000000000002</v>
      </c>
      <c r="D159" s="11" t="s">
        <v>77</v>
      </c>
      <c r="E159" s="16">
        <f t="shared" si="2"/>
        <v>2770053.0846484932</v>
      </c>
      <c r="F159" s="16">
        <v>5792181</v>
      </c>
      <c r="G159" s="13"/>
    </row>
    <row r="160" spans="1:7" ht="34" x14ac:dyDescent="0.2">
      <c r="A160" s="11" t="s">
        <v>299</v>
      </c>
      <c r="B160" s="14" t="s">
        <v>300</v>
      </c>
      <c r="C160" s="15">
        <v>0.3125</v>
      </c>
      <c r="D160" s="11" t="s">
        <v>11</v>
      </c>
      <c r="E160" s="16">
        <f t="shared" si="2"/>
        <v>2698579.2</v>
      </c>
      <c r="F160" s="16">
        <v>843306</v>
      </c>
      <c r="G160" s="13"/>
    </row>
    <row r="161" spans="1:7" ht="51" x14ac:dyDescent="0.2">
      <c r="A161" s="11" t="s">
        <v>301</v>
      </c>
      <c r="B161" s="14" t="s">
        <v>133</v>
      </c>
      <c r="C161" s="15">
        <v>1.0648</v>
      </c>
      <c r="D161" s="11" t="s">
        <v>11</v>
      </c>
      <c r="E161" s="16">
        <f t="shared" si="2"/>
        <v>2169567.9939894816</v>
      </c>
      <c r="F161" s="16">
        <v>2310156</v>
      </c>
      <c r="G161" s="13"/>
    </row>
    <row r="162" spans="1:7" ht="34" x14ac:dyDescent="0.2">
      <c r="A162" s="11" t="s">
        <v>302</v>
      </c>
      <c r="B162" s="14" t="s">
        <v>303</v>
      </c>
      <c r="C162" s="15">
        <v>3.8328000000000002</v>
      </c>
      <c r="D162" s="11" t="s">
        <v>26</v>
      </c>
      <c r="E162" s="16">
        <f t="shared" si="2"/>
        <v>309027.60384053434</v>
      </c>
      <c r="F162" s="16">
        <v>1184441</v>
      </c>
      <c r="G162" s="13"/>
    </row>
    <row r="163" spans="1:7" ht="17" x14ac:dyDescent="0.2">
      <c r="A163" s="11" t="s">
        <v>304</v>
      </c>
      <c r="B163" s="14" t="s">
        <v>305</v>
      </c>
      <c r="C163" s="15">
        <v>52.85</v>
      </c>
      <c r="D163" s="11" t="s">
        <v>26</v>
      </c>
      <c r="E163" s="16">
        <f t="shared" si="2"/>
        <v>190674.45600756857</v>
      </c>
      <c r="F163" s="16">
        <v>10077145</v>
      </c>
      <c r="G163" s="13"/>
    </row>
    <row r="164" spans="1:7" ht="34" x14ac:dyDescent="0.2">
      <c r="A164" s="11" t="s">
        <v>306</v>
      </c>
      <c r="B164" s="14" t="s">
        <v>307</v>
      </c>
      <c r="C164" s="15">
        <v>56.6828</v>
      </c>
      <c r="D164" s="11" t="s">
        <v>26</v>
      </c>
      <c r="E164" s="16">
        <f t="shared" si="2"/>
        <v>53032.119090800028</v>
      </c>
      <c r="F164" s="16">
        <v>3006009</v>
      </c>
      <c r="G164" s="13"/>
    </row>
    <row r="165" spans="1:7" ht="34" x14ac:dyDescent="0.2">
      <c r="A165" s="11" t="s">
        <v>308</v>
      </c>
      <c r="B165" s="14" t="s">
        <v>309</v>
      </c>
      <c r="C165" s="15">
        <v>56.6828</v>
      </c>
      <c r="D165" s="11" t="s">
        <v>26</v>
      </c>
      <c r="E165" s="16">
        <f t="shared" si="2"/>
        <v>60575.536141475015</v>
      </c>
      <c r="F165" s="16">
        <v>3433591</v>
      </c>
      <c r="G165" s="13"/>
    </row>
    <row r="166" spans="1:7" ht="34" x14ac:dyDescent="0.2">
      <c r="A166" s="11" t="s">
        <v>310</v>
      </c>
      <c r="B166" s="14" t="s">
        <v>311</v>
      </c>
      <c r="C166" s="15">
        <v>5</v>
      </c>
      <c r="D166" s="11" t="s">
        <v>8</v>
      </c>
      <c r="E166" s="16">
        <f t="shared" si="2"/>
        <v>376557.6</v>
      </c>
      <c r="F166" s="16">
        <v>1882788</v>
      </c>
      <c r="G166" s="13"/>
    </row>
    <row r="167" spans="1:7" ht="17" x14ac:dyDescent="0.2">
      <c r="A167" s="11" t="s">
        <v>312</v>
      </c>
      <c r="B167" s="14" t="s">
        <v>313</v>
      </c>
      <c r="C167" s="15">
        <v>40</v>
      </c>
      <c r="D167" s="11" t="s">
        <v>314</v>
      </c>
      <c r="E167" s="16">
        <f t="shared" si="2"/>
        <v>126359.45</v>
      </c>
      <c r="F167" s="16">
        <v>5054378</v>
      </c>
      <c r="G167" s="13"/>
    </row>
    <row r="168" spans="1:7" ht="17" x14ac:dyDescent="0.2">
      <c r="A168" s="11" t="s">
        <v>315</v>
      </c>
      <c r="B168" s="14" t="s">
        <v>316</v>
      </c>
      <c r="C168" s="15">
        <v>38</v>
      </c>
      <c r="D168" s="11" t="s">
        <v>314</v>
      </c>
      <c r="E168" s="16">
        <f t="shared" si="2"/>
        <v>252718.92105263157</v>
      </c>
      <c r="F168" s="16">
        <v>9603319</v>
      </c>
      <c r="G168" s="13"/>
    </row>
    <row r="169" spans="1:7" ht="17" x14ac:dyDescent="0.2">
      <c r="A169" s="11" t="s">
        <v>317</v>
      </c>
      <c r="B169" s="14" t="s">
        <v>318</v>
      </c>
      <c r="C169" s="15">
        <v>2</v>
      </c>
      <c r="D169" s="11" t="s">
        <v>111</v>
      </c>
      <c r="E169" s="16">
        <f t="shared" si="2"/>
        <v>442258</v>
      </c>
      <c r="F169" s="16">
        <v>884516</v>
      </c>
      <c r="G169" s="13"/>
    </row>
    <row r="170" spans="1:7" ht="17" x14ac:dyDescent="0.2">
      <c r="A170" s="11" t="s">
        <v>319</v>
      </c>
      <c r="B170" s="14" t="s">
        <v>320</v>
      </c>
      <c r="C170" s="15">
        <v>0.20960000000000001</v>
      </c>
      <c r="D170" s="11" t="s">
        <v>29</v>
      </c>
      <c r="E170" s="16">
        <f t="shared" si="2"/>
        <v>154708478.05343512</v>
      </c>
      <c r="F170" s="16">
        <v>32426897</v>
      </c>
      <c r="G170" s="13"/>
    </row>
    <row r="171" spans="1:7" ht="17" x14ac:dyDescent="0.2">
      <c r="A171" s="11" t="s">
        <v>321</v>
      </c>
      <c r="B171" s="14" t="s">
        <v>322</v>
      </c>
      <c r="C171" s="15">
        <v>3</v>
      </c>
      <c r="D171" s="11" t="s">
        <v>111</v>
      </c>
      <c r="E171" s="16">
        <f t="shared" si="2"/>
        <v>322216.66666666669</v>
      </c>
      <c r="F171" s="16">
        <v>966650</v>
      </c>
      <c r="G171" s="13"/>
    </row>
    <row r="172" spans="1:7" ht="17" x14ac:dyDescent="0.2">
      <c r="A172" s="11" t="s">
        <v>323</v>
      </c>
      <c r="B172" s="14" t="s">
        <v>324</v>
      </c>
      <c r="C172" s="15">
        <v>9</v>
      </c>
      <c r="D172" s="11" t="s">
        <v>111</v>
      </c>
      <c r="E172" s="16">
        <f t="shared" si="2"/>
        <v>107405.55555555556</v>
      </c>
      <c r="F172" s="16">
        <v>966650</v>
      </c>
      <c r="G172" s="13"/>
    </row>
    <row r="173" spans="1:7" ht="17" x14ac:dyDescent="0.2">
      <c r="A173" s="11" t="s">
        <v>325</v>
      </c>
      <c r="B173" s="14" t="s">
        <v>326</v>
      </c>
      <c r="C173" s="15">
        <v>11.298400000000001</v>
      </c>
      <c r="D173" s="11" t="s">
        <v>26</v>
      </c>
      <c r="E173" s="16">
        <f t="shared" si="2"/>
        <v>137571.24902641081</v>
      </c>
      <c r="F173" s="16">
        <v>1554335</v>
      </c>
      <c r="G173" s="13"/>
    </row>
    <row r="174" spans="1:7" ht="17" x14ac:dyDescent="0.2">
      <c r="A174" s="11" t="s">
        <v>327</v>
      </c>
      <c r="B174" s="14" t="s">
        <v>328</v>
      </c>
      <c r="C174" s="15">
        <v>22.270900000000001</v>
      </c>
      <c r="D174" s="11" t="s">
        <v>26</v>
      </c>
      <c r="E174" s="16">
        <f t="shared" si="2"/>
        <v>75093.866884589297</v>
      </c>
      <c r="F174" s="16">
        <v>1672408</v>
      </c>
      <c r="G174" s="13"/>
    </row>
    <row r="175" spans="1:7" ht="17" x14ac:dyDescent="0.2">
      <c r="A175" s="11" t="s">
        <v>329</v>
      </c>
      <c r="B175" s="14" t="s">
        <v>330</v>
      </c>
      <c r="C175" s="15"/>
      <c r="D175" s="11"/>
      <c r="E175" s="16"/>
      <c r="F175" s="16"/>
      <c r="G175" s="13"/>
    </row>
    <row r="176" spans="1:7" ht="17" x14ac:dyDescent="0.2">
      <c r="A176" s="11" t="s">
        <v>331</v>
      </c>
      <c r="B176" s="14" t="s">
        <v>269</v>
      </c>
      <c r="C176" s="15">
        <v>35.567999999999998</v>
      </c>
      <c r="D176" s="11" t="s">
        <v>11</v>
      </c>
      <c r="E176" s="16">
        <f t="shared" si="2"/>
        <v>47769.03396311291</v>
      </c>
      <c r="F176" s="16">
        <v>1699049</v>
      </c>
      <c r="G176" s="13"/>
    </row>
    <row r="177" spans="1:7" ht="34" x14ac:dyDescent="0.2">
      <c r="A177" s="11" t="s">
        <v>332</v>
      </c>
      <c r="B177" s="14" t="s">
        <v>333</v>
      </c>
      <c r="C177" s="15">
        <v>25.65</v>
      </c>
      <c r="D177" s="11" t="s">
        <v>53</v>
      </c>
      <c r="E177" s="16">
        <f t="shared" si="2"/>
        <v>2071087.8752436647</v>
      </c>
      <c r="F177" s="16">
        <v>53123404</v>
      </c>
      <c r="G177" s="13"/>
    </row>
    <row r="178" spans="1:7" ht="17" x14ac:dyDescent="0.2">
      <c r="A178" s="11" t="s">
        <v>334</v>
      </c>
      <c r="B178" s="14" t="s">
        <v>63</v>
      </c>
      <c r="C178" s="15">
        <v>3.4201000000000001</v>
      </c>
      <c r="D178" s="11" t="s">
        <v>11</v>
      </c>
      <c r="E178" s="16">
        <f t="shared" si="2"/>
        <v>317768.77869068156</v>
      </c>
      <c r="F178" s="16">
        <v>1086801</v>
      </c>
      <c r="G178" s="13"/>
    </row>
    <row r="179" spans="1:7" ht="17" x14ac:dyDescent="0.2">
      <c r="A179" s="11" t="s">
        <v>335</v>
      </c>
      <c r="B179" s="14" t="s">
        <v>65</v>
      </c>
      <c r="C179" s="15">
        <v>3.4201000000000001</v>
      </c>
      <c r="D179" s="11" t="s">
        <v>11</v>
      </c>
      <c r="E179" s="16">
        <f t="shared" si="2"/>
        <v>701342.35841057275</v>
      </c>
      <c r="F179" s="16">
        <v>2398661</v>
      </c>
      <c r="G179" s="13"/>
    </row>
    <row r="180" spans="1:7" ht="34" x14ac:dyDescent="0.2">
      <c r="A180" s="11" t="s">
        <v>336</v>
      </c>
      <c r="B180" s="14" t="s">
        <v>337</v>
      </c>
      <c r="C180" s="15">
        <v>3.4201000000000001</v>
      </c>
      <c r="D180" s="11" t="s">
        <v>11</v>
      </c>
      <c r="E180" s="16">
        <f t="shared" si="2"/>
        <v>2285105.1138855587</v>
      </c>
      <c r="F180" s="16">
        <v>7815288</v>
      </c>
      <c r="G180" s="13"/>
    </row>
    <row r="181" spans="1:7" ht="17" x14ac:dyDescent="0.2">
      <c r="A181" s="11" t="s">
        <v>338</v>
      </c>
      <c r="B181" s="14" t="s">
        <v>276</v>
      </c>
      <c r="C181" s="15">
        <v>11.5824</v>
      </c>
      <c r="D181" s="11" t="s">
        <v>11</v>
      </c>
      <c r="E181" s="16">
        <f t="shared" si="2"/>
        <v>2719798.6600359166</v>
      </c>
      <c r="F181" s="16">
        <v>31501796</v>
      </c>
      <c r="G181" s="13"/>
    </row>
    <row r="182" spans="1:7" ht="17" x14ac:dyDescent="0.2">
      <c r="A182" s="11" t="s">
        <v>339</v>
      </c>
      <c r="B182" s="14" t="s">
        <v>71</v>
      </c>
      <c r="C182" s="15">
        <v>0.59279999999999999</v>
      </c>
      <c r="D182" s="11" t="s">
        <v>72</v>
      </c>
      <c r="E182" s="16">
        <f t="shared" si="2"/>
        <v>11135907.557354925</v>
      </c>
      <c r="F182" s="16">
        <v>6601366</v>
      </c>
      <c r="G182" s="13"/>
    </row>
    <row r="183" spans="1:7" ht="34" x14ac:dyDescent="0.2">
      <c r="A183" s="11" t="s">
        <v>340</v>
      </c>
      <c r="B183" s="14" t="s">
        <v>76</v>
      </c>
      <c r="C183" s="15">
        <v>3.3953000000000002</v>
      </c>
      <c r="D183" s="11" t="s">
        <v>77</v>
      </c>
      <c r="E183" s="16">
        <f t="shared" si="2"/>
        <v>2784657.909463081</v>
      </c>
      <c r="F183" s="16">
        <v>9454749</v>
      </c>
      <c r="G183" s="13"/>
    </row>
    <row r="184" spans="1:7" ht="34" x14ac:dyDescent="0.2">
      <c r="A184" s="11" t="s">
        <v>341</v>
      </c>
      <c r="B184" s="14" t="s">
        <v>79</v>
      </c>
      <c r="C184" s="15">
        <v>4.7309999999999999</v>
      </c>
      <c r="D184" s="11" t="s">
        <v>77</v>
      </c>
      <c r="E184" s="16">
        <f t="shared" si="2"/>
        <v>2612446.4172479394</v>
      </c>
      <c r="F184" s="16">
        <v>12359484</v>
      </c>
      <c r="G184" s="13"/>
    </row>
    <row r="185" spans="1:7" ht="17" x14ac:dyDescent="0.2">
      <c r="A185" s="11" t="s">
        <v>342</v>
      </c>
      <c r="B185" s="14" t="s">
        <v>85</v>
      </c>
      <c r="C185" s="15">
        <v>20.564299999999999</v>
      </c>
      <c r="D185" s="11" t="s">
        <v>11</v>
      </c>
      <c r="E185" s="16">
        <f t="shared" si="2"/>
        <v>177950.52591140958</v>
      </c>
      <c r="F185" s="16">
        <v>3659428</v>
      </c>
      <c r="G185" s="13"/>
    </row>
    <row r="186" spans="1:7" ht="17" x14ac:dyDescent="0.2">
      <c r="A186" s="11" t="s">
        <v>343</v>
      </c>
      <c r="B186" s="14" t="s">
        <v>87</v>
      </c>
      <c r="C186" s="15">
        <v>0.15010000000000001</v>
      </c>
      <c r="D186" s="11" t="s">
        <v>88</v>
      </c>
      <c r="E186" s="16">
        <f t="shared" si="2"/>
        <v>9232298.4676882066</v>
      </c>
      <c r="F186" s="16">
        <v>1385768</v>
      </c>
      <c r="G186" s="13"/>
    </row>
    <row r="187" spans="1:7" ht="34" x14ac:dyDescent="0.2">
      <c r="A187" s="11" t="s">
        <v>344</v>
      </c>
      <c r="B187" s="14" t="s">
        <v>345</v>
      </c>
      <c r="C187" s="15">
        <v>1.8240000000000001</v>
      </c>
      <c r="D187" s="11" t="s">
        <v>11</v>
      </c>
      <c r="E187" s="16">
        <f t="shared" si="2"/>
        <v>3163837.1710526315</v>
      </c>
      <c r="F187" s="16">
        <v>5770839</v>
      </c>
      <c r="G187" s="13"/>
    </row>
    <row r="188" spans="1:7" ht="17" x14ac:dyDescent="0.2">
      <c r="A188" s="11" t="s">
        <v>346</v>
      </c>
      <c r="B188" s="14" t="s">
        <v>347</v>
      </c>
      <c r="C188" s="15">
        <v>1.8024</v>
      </c>
      <c r="D188" s="11" t="s">
        <v>11</v>
      </c>
      <c r="E188" s="16">
        <f t="shared" si="2"/>
        <v>3732026.7421216154</v>
      </c>
      <c r="F188" s="16">
        <v>6726605</v>
      </c>
      <c r="G188" s="13"/>
    </row>
    <row r="189" spans="1:7" ht="34" x14ac:dyDescent="0.2">
      <c r="A189" s="11" t="s">
        <v>348</v>
      </c>
      <c r="B189" s="14" t="s">
        <v>349</v>
      </c>
      <c r="C189" s="15">
        <v>0.2074</v>
      </c>
      <c r="D189" s="11" t="s">
        <v>11</v>
      </c>
      <c r="E189" s="16">
        <f t="shared" si="2"/>
        <v>3626219.8649951783</v>
      </c>
      <c r="F189" s="16">
        <v>752078</v>
      </c>
      <c r="G189" s="13"/>
    </row>
    <row r="190" spans="1:7" ht="17" x14ac:dyDescent="0.2">
      <c r="A190" s="11" t="s">
        <v>350</v>
      </c>
      <c r="B190" s="14" t="s">
        <v>351</v>
      </c>
      <c r="C190" s="15">
        <v>9.1200000000000003E-2</v>
      </c>
      <c r="D190" s="11" t="s">
        <v>72</v>
      </c>
      <c r="E190" s="16">
        <f t="shared" si="2"/>
        <v>18963278.50877193</v>
      </c>
      <c r="F190" s="16">
        <v>1729451</v>
      </c>
      <c r="G190" s="13"/>
    </row>
    <row r="191" spans="1:7" ht="17" x14ac:dyDescent="0.2">
      <c r="A191" s="11" t="s">
        <v>352</v>
      </c>
      <c r="B191" s="14" t="s">
        <v>353</v>
      </c>
      <c r="C191" s="15">
        <v>0.32769999999999999</v>
      </c>
      <c r="D191" s="11" t="s">
        <v>72</v>
      </c>
      <c r="E191" s="16">
        <f t="shared" si="2"/>
        <v>17282294.781812634</v>
      </c>
      <c r="F191" s="16">
        <v>5663408</v>
      </c>
      <c r="G191" s="13"/>
    </row>
    <row r="192" spans="1:7" ht="17" x14ac:dyDescent="0.2">
      <c r="A192" s="11" t="s">
        <v>354</v>
      </c>
      <c r="B192" s="14" t="s">
        <v>355</v>
      </c>
      <c r="C192" s="15">
        <v>4.7699999999999999E-2</v>
      </c>
      <c r="D192" s="11" t="s">
        <v>72</v>
      </c>
      <c r="E192" s="16">
        <f t="shared" si="2"/>
        <v>9815471.6981132068</v>
      </c>
      <c r="F192" s="16">
        <v>468198</v>
      </c>
      <c r="G192" s="13"/>
    </row>
    <row r="193" spans="1:7" ht="34" x14ac:dyDescent="0.2">
      <c r="A193" s="11" t="s">
        <v>356</v>
      </c>
      <c r="B193" s="14" t="s">
        <v>357</v>
      </c>
      <c r="C193" s="15">
        <v>1.0814999999999999</v>
      </c>
      <c r="D193" s="11" t="s">
        <v>77</v>
      </c>
      <c r="E193" s="16">
        <f t="shared" si="2"/>
        <v>3175330.5594082298</v>
      </c>
      <c r="F193" s="16">
        <v>3434120</v>
      </c>
      <c r="G193" s="13"/>
    </row>
    <row r="194" spans="1:7" ht="17" x14ac:dyDescent="0.2">
      <c r="A194" s="11" t="s">
        <v>358</v>
      </c>
      <c r="B194" s="14" t="s">
        <v>292</v>
      </c>
      <c r="C194" s="15">
        <v>0.69510000000000005</v>
      </c>
      <c r="D194" s="11" t="s">
        <v>77</v>
      </c>
      <c r="E194" s="16">
        <f t="shared" si="2"/>
        <v>3085403.5390591281</v>
      </c>
      <c r="F194" s="16">
        <v>2144664</v>
      </c>
      <c r="G194" s="13"/>
    </row>
    <row r="195" spans="1:7" ht="17" x14ac:dyDescent="0.2">
      <c r="A195" s="11" t="s">
        <v>359</v>
      </c>
      <c r="B195" s="14" t="s">
        <v>360</v>
      </c>
      <c r="C195" s="15">
        <v>4.7542</v>
      </c>
      <c r="D195" s="11" t="s">
        <v>77</v>
      </c>
      <c r="E195" s="16">
        <f t="shared" si="2"/>
        <v>2765965.6724580373</v>
      </c>
      <c r="F195" s="16">
        <v>13149954</v>
      </c>
      <c r="G195" s="13"/>
    </row>
    <row r="196" spans="1:7" ht="51" x14ac:dyDescent="0.2">
      <c r="A196" s="11" t="s">
        <v>361</v>
      </c>
      <c r="B196" s="14" t="s">
        <v>362</v>
      </c>
      <c r="C196" s="15">
        <v>0.2072</v>
      </c>
      <c r="D196" s="11" t="s">
        <v>77</v>
      </c>
      <c r="E196" s="16">
        <f t="shared" si="2"/>
        <v>3391969.111969112</v>
      </c>
      <c r="F196" s="16">
        <v>702816</v>
      </c>
      <c r="G196" s="13"/>
    </row>
    <row r="197" spans="1:7" ht="51" x14ac:dyDescent="0.2">
      <c r="A197" s="11" t="s">
        <v>363</v>
      </c>
      <c r="B197" s="14" t="s">
        <v>364</v>
      </c>
      <c r="C197" s="15">
        <v>9.0155999999999992</v>
      </c>
      <c r="D197" s="11" t="s">
        <v>11</v>
      </c>
      <c r="E197" s="16">
        <f t="shared" si="2"/>
        <v>2169567.8601535121</v>
      </c>
      <c r="F197" s="16">
        <v>19559956</v>
      </c>
      <c r="G197" s="13"/>
    </row>
    <row r="198" spans="1:7" ht="34" x14ac:dyDescent="0.2">
      <c r="A198" s="11" t="s">
        <v>365</v>
      </c>
      <c r="B198" s="14" t="s">
        <v>366</v>
      </c>
      <c r="C198" s="15">
        <v>1.0057</v>
      </c>
      <c r="D198" s="11" t="s">
        <v>11</v>
      </c>
      <c r="E198" s="16">
        <f t="shared" si="2"/>
        <v>2698581.0877995426</v>
      </c>
      <c r="F198" s="16">
        <v>2713963</v>
      </c>
      <c r="G198" s="13"/>
    </row>
    <row r="199" spans="1:7" ht="34" x14ac:dyDescent="0.2">
      <c r="A199" s="11" t="s">
        <v>367</v>
      </c>
      <c r="B199" s="14" t="s">
        <v>368</v>
      </c>
      <c r="C199" s="15">
        <v>81.96</v>
      </c>
      <c r="D199" s="11" t="s">
        <v>26</v>
      </c>
      <c r="E199" s="16">
        <f t="shared" si="2"/>
        <v>174043.57003416301</v>
      </c>
      <c r="F199" s="16">
        <v>14264611</v>
      </c>
      <c r="G199" s="13"/>
    </row>
    <row r="200" spans="1:7" ht="34" x14ac:dyDescent="0.2">
      <c r="A200" s="11" t="s">
        <v>369</v>
      </c>
      <c r="B200" s="14" t="s">
        <v>370</v>
      </c>
      <c r="C200" s="15">
        <v>35.699800000000003</v>
      </c>
      <c r="D200" s="11" t="s">
        <v>26</v>
      </c>
      <c r="E200" s="16">
        <f t="shared" si="2"/>
        <v>309027.52956599195</v>
      </c>
      <c r="F200" s="16">
        <v>11032221</v>
      </c>
      <c r="G200" s="13"/>
    </row>
    <row r="201" spans="1:7" ht="17" x14ac:dyDescent="0.2">
      <c r="A201" s="11" t="s">
        <v>371</v>
      </c>
      <c r="B201" s="14" t="s">
        <v>372</v>
      </c>
      <c r="C201" s="15">
        <v>17.327999999999999</v>
      </c>
      <c r="D201" s="11" t="s">
        <v>26</v>
      </c>
      <c r="E201" s="16">
        <f t="shared" si="2"/>
        <v>190674.45752539244</v>
      </c>
      <c r="F201" s="16">
        <v>3304007</v>
      </c>
      <c r="G201" s="13"/>
    </row>
    <row r="202" spans="1:7" ht="34" x14ac:dyDescent="0.2">
      <c r="A202" s="11" t="s">
        <v>373</v>
      </c>
      <c r="B202" s="14" t="s">
        <v>137</v>
      </c>
      <c r="C202" s="15">
        <v>81.96</v>
      </c>
      <c r="D202" s="11" t="s">
        <v>26</v>
      </c>
      <c r="E202" s="16">
        <f t="shared" ref="E202:E224" si="3">F202/C202</f>
        <v>100892.60614934115</v>
      </c>
      <c r="F202" s="16">
        <v>8269158</v>
      </c>
      <c r="G202" s="13"/>
    </row>
    <row r="203" spans="1:7" ht="34" x14ac:dyDescent="0.2">
      <c r="A203" s="11" t="s">
        <v>374</v>
      </c>
      <c r="B203" s="14" t="s">
        <v>375</v>
      </c>
      <c r="C203" s="15">
        <v>53.027799999999999</v>
      </c>
      <c r="D203" s="11" t="s">
        <v>26</v>
      </c>
      <c r="E203" s="16">
        <f t="shared" si="3"/>
        <v>71693.225063080128</v>
      </c>
      <c r="F203" s="16">
        <v>3801734</v>
      </c>
      <c r="G203" s="13"/>
    </row>
    <row r="204" spans="1:7" ht="34" x14ac:dyDescent="0.2">
      <c r="A204" s="11" t="s">
        <v>376</v>
      </c>
      <c r="B204" s="14" t="s">
        <v>377</v>
      </c>
      <c r="C204" s="15">
        <v>1.1193</v>
      </c>
      <c r="D204" s="11" t="s">
        <v>29</v>
      </c>
      <c r="E204" s="16">
        <f t="shared" si="3"/>
        <v>154708478.51335657</v>
      </c>
      <c r="F204" s="16">
        <v>173165200</v>
      </c>
      <c r="G204" s="13"/>
    </row>
    <row r="205" spans="1:7" ht="17" x14ac:dyDescent="0.2">
      <c r="A205" s="11" t="s">
        <v>378</v>
      </c>
      <c r="B205" s="14" t="s">
        <v>379</v>
      </c>
      <c r="C205" s="15">
        <v>40.703000000000003</v>
      </c>
      <c r="D205" s="11" t="s">
        <v>26</v>
      </c>
      <c r="E205" s="16">
        <f t="shared" si="3"/>
        <v>74947.08006780826</v>
      </c>
      <c r="F205" s="16">
        <v>3050571</v>
      </c>
      <c r="G205" s="13"/>
    </row>
    <row r="206" spans="1:7" ht="17" x14ac:dyDescent="0.2">
      <c r="A206" s="11" t="s">
        <v>380</v>
      </c>
      <c r="B206" s="14" t="s">
        <v>326</v>
      </c>
      <c r="C206" s="15">
        <v>107.6544</v>
      </c>
      <c r="D206" s="11" t="s">
        <v>26</v>
      </c>
      <c r="E206" s="16">
        <f t="shared" si="3"/>
        <v>137571.209351406</v>
      </c>
      <c r="F206" s="16">
        <v>14810146</v>
      </c>
      <c r="G206" s="13"/>
    </row>
    <row r="207" spans="1:7" ht="17" x14ac:dyDescent="0.2">
      <c r="A207" s="11">
        <v>7</v>
      </c>
      <c r="B207" s="14" t="s">
        <v>381</v>
      </c>
      <c r="C207" s="15"/>
      <c r="D207" s="11"/>
      <c r="E207" s="16"/>
      <c r="F207" s="16"/>
      <c r="G207" s="13"/>
    </row>
    <row r="208" spans="1:7" ht="17" x14ac:dyDescent="0.2">
      <c r="A208" s="11" t="s">
        <v>382</v>
      </c>
      <c r="B208" s="14" t="s">
        <v>269</v>
      </c>
      <c r="C208" s="15">
        <v>6.0197000000000003</v>
      </c>
      <c r="D208" s="11" t="s">
        <v>11</v>
      </c>
      <c r="E208" s="16">
        <f t="shared" si="3"/>
        <v>330479.59200624615</v>
      </c>
      <c r="F208" s="16">
        <v>1989388</v>
      </c>
      <c r="G208" s="13"/>
    </row>
    <row r="209" spans="1:7" ht="34" x14ac:dyDescent="0.2">
      <c r="A209" s="11" t="s">
        <v>383</v>
      </c>
      <c r="B209" s="14" t="s">
        <v>384</v>
      </c>
      <c r="C209" s="15">
        <v>0.66149999999999998</v>
      </c>
      <c r="D209" s="11" t="s">
        <v>11</v>
      </c>
      <c r="E209" s="16">
        <f t="shared" si="3"/>
        <v>2201968.2539682542</v>
      </c>
      <c r="F209" s="16">
        <v>1456602</v>
      </c>
      <c r="G209" s="13"/>
    </row>
    <row r="210" spans="1:7" ht="34" x14ac:dyDescent="0.2">
      <c r="A210" s="11" t="s">
        <v>385</v>
      </c>
      <c r="B210" s="14" t="s">
        <v>386</v>
      </c>
      <c r="C210" s="15">
        <v>1.5121</v>
      </c>
      <c r="D210" s="11" t="s">
        <v>11</v>
      </c>
      <c r="E210" s="16">
        <f t="shared" si="3"/>
        <v>2684531.4463329143</v>
      </c>
      <c r="F210" s="16">
        <v>4059280</v>
      </c>
      <c r="G210" s="13"/>
    </row>
    <row r="211" spans="1:7" ht="17" x14ac:dyDescent="0.2">
      <c r="A211" s="11" t="s">
        <v>387</v>
      </c>
      <c r="B211" s="14" t="s">
        <v>353</v>
      </c>
      <c r="C211" s="15">
        <v>8.8200000000000001E-2</v>
      </c>
      <c r="D211" s="11" t="s">
        <v>72</v>
      </c>
      <c r="E211" s="16">
        <f t="shared" si="3"/>
        <v>17282290.249433108</v>
      </c>
      <c r="F211" s="16">
        <v>1524298</v>
      </c>
      <c r="G211" s="13"/>
    </row>
    <row r="212" spans="1:7" ht="34" x14ac:dyDescent="0.2">
      <c r="A212" s="11" t="s">
        <v>388</v>
      </c>
      <c r="B212" s="14" t="s">
        <v>76</v>
      </c>
      <c r="C212" s="15">
        <v>0.27839999999999998</v>
      </c>
      <c r="D212" s="11" t="s">
        <v>77</v>
      </c>
      <c r="E212" s="16">
        <f t="shared" si="3"/>
        <v>2784658.7643678165</v>
      </c>
      <c r="F212" s="16">
        <v>775249</v>
      </c>
      <c r="G212" s="13"/>
    </row>
    <row r="213" spans="1:7" ht="34" x14ac:dyDescent="0.2">
      <c r="A213" s="11" t="s">
        <v>389</v>
      </c>
      <c r="B213" s="14" t="s">
        <v>79</v>
      </c>
      <c r="C213" s="15">
        <v>1.0127999999999999</v>
      </c>
      <c r="D213" s="11" t="s">
        <v>77</v>
      </c>
      <c r="E213" s="16">
        <f t="shared" si="3"/>
        <v>2612446.6824644553</v>
      </c>
      <c r="F213" s="16">
        <v>2645886</v>
      </c>
      <c r="G213" s="13"/>
    </row>
    <row r="214" spans="1:7" ht="34" x14ac:dyDescent="0.2">
      <c r="A214" s="11" t="s">
        <v>390</v>
      </c>
      <c r="B214" s="14" t="s">
        <v>391</v>
      </c>
      <c r="C214" s="15">
        <v>3.8460999999999999</v>
      </c>
      <c r="D214" s="11" t="s">
        <v>11</v>
      </c>
      <c r="E214" s="16">
        <f t="shared" si="3"/>
        <v>177950.39130547829</v>
      </c>
      <c r="F214" s="16">
        <v>684415</v>
      </c>
      <c r="G214" s="13"/>
    </row>
    <row r="215" spans="1:7" ht="17" x14ac:dyDescent="0.2">
      <c r="A215" s="11" t="s">
        <v>392</v>
      </c>
      <c r="B215" s="14" t="s">
        <v>87</v>
      </c>
      <c r="C215" s="15">
        <v>2.1700000000000001E-2</v>
      </c>
      <c r="D215" s="11" t="s">
        <v>88</v>
      </c>
      <c r="E215" s="16">
        <f t="shared" si="3"/>
        <v>9232304.1474654377</v>
      </c>
      <c r="F215" s="16">
        <v>200341</v>
      </c>
      <c r="G215" s="13"/>
    </row>
    <row r="216" spans="1:7" ht="17" x14ac:dyDescent="0.2">
      <c r="A216" s="11" t="s">
        <v>393</v>
      </c>
      <c r="B216" s="14" t="s">
        <v>90</v>
      </c>
      <c r="C216" s="15">
        <v>0.1915</v>
      </c>
      <c r="D216" s="11" t="s">
        <v>29</v>
      </c>
      <c r="E216" s="16">
        <f t="shared" si="3"/>
        <v>29201357.702349868</v>
      </c>
      <c r="F216" s="16">
        <v>5592060</v>
      </c>
      <c r="G216" s="13"/>
    </row>
    <row r="217" spans="1:7" ht="17" x14ac:dyDescent="0.2">
      <c r="A217" s="11" t="s">
        <v>394</v>
      </c>
      <c r="B217" s="14" t="s">
        <v>96</v>
      </c>
      <c r="C217" s="15">
        <v>0.1915</v>
      </c>
      <c r="D217" s="11" t="s">
        <v>29</v>
      </c>
      <c r="E217" s="16">
        <f t="shared" si="3"/>
        <v>7245049.608355091</v>
      </c>
      <c r="F217" s="16">
        <v>1387427</v>
      </c>
      <c r="G217" s="13"/>
    </row>
    <row r="218" spans="1:7" ht="34" x14ac:dyDescent="0.2">
      <c r="A218" s="11" t="s">
        <v>395</v>
      </c>
      <c r="B218" s="14" t="s">
        <v>396</v>
      </c>
      <c r="C218" s="15">
        <v>0.45569999999999999</v>
      </c>
      <c r="D218" s="11" t="s">
        <v>29</v>
      </c>
      <c r="E218" s="16">
        <f t="shared" si="3"/>
        <v>41668740.399385564</v>
      </c>
      <c r="F218" s="16">
        <v>18988445</v>
      </c>
      <c r="G218" s="13"/>
    </row>
    <row r="219" spans="1:7" ht="17" x14ac:dyDescent="0.2">
      <c r="A219" s="11" t="s">
        <v>397</v>
      </c>
      <c r="B219" s="14" t="s">
        <v>398</v>
      </c>
      <c r="C219" s="15">
        <v>0.45569999999999999</v>
      </c>
      <c r="D219" s="11" t="s">
        <v>29</v>
      </c>
      <c r="E219" s="16">
        <f t="shared" si="3"/>
        <v>5071364.9330700021</v>
      </c>
      <c r="F219" s="16">
        <v>2311021</v>
      </c>
      <c r="G219" s="13"/>
    </row>
    <row r="220" spans="1:7" ht="17" x14ac:dyDescent="0.2">
      <c r="A220" s="11" t="s">
        <v>399</v>
      </c>
      <c r="B220" s="14" t="s">
        <v>244</v>
      </c>
      <c r="C220" s="15">
        <v>0.43759999999999999</v>
      </c>
      <c r="D220" s="11" t="s">
        <v>29</v>
      </c>
      <c r="E220" s="16">
        <f t="shared" si="3"/>
        <v>25784716.63619744</v>
      </c>
      <c r="F220" s="16">
        <v>11283392</v>
      </c>
      <c r="G220" s="13"/>
    </row>
    <row r="221" spans="1:7" ht="17" x14ac:dyDescent="0.2">
      <c r="A221" s="11" t="s">
        <v>400</v>
      </c>
      <c r="B221" s="14" t="s">
        <v>104</v>
      </c>
      <c r="C221" s="15">
        <v>0.43759999999999999</v>
      </c>
      <c r="D221" s="11" t="s">
        <v>29</v>
      </c>
      <c r="E221" s="16">
        <f t="shared" si="3"/>
        <v>4638797.9890310783</v>
      </c>
      <c r="F221" s="16">
        <v>2029938</v>
      </c>
      <c r="G221" s="13"/>
    </row>
    <row r="222" spans="1:7" ht="17" x14ac:dyDescent="0.2">
      <c r="A222" s="11" t="s">
        <v>401</v>
      </c>
      <c r="B222" s="14" t="s">
        <v>402</v>
      </c>
      <c r="C222" s="15">
        <v>88.55</v>
      </c>
      <c r="D222" s="11" t="s">
        <v>26</v>
      </c>
      <c r="E222" s="16">
        <f t="shared" si="3"/>
        <v>74947.08074534162</v>
      </c>
      <c r="F222" s="16">
        <v>6636564</v>
      </c>
      <c r="G222" s="13"/>
    </row>
    <row r="223" spans="1:7" ht="17" x14ac:dyDescent="0.2">
      <c r="A223" s="11" t="s">
        <v>403</v>
      </c>
      <c r="B223" s="14" t="s">
        <v>404</v>
      </c>
      <c r="C223" s="15">
        <v>36</v>
      </c>
      <c r="D223" s="11" t="s">
        <v>111</v>
      </c>
      <c r="E223" s="16">
        <f t="shared" si="3"/>
        <v>31589.861111111109</v>
      </c>
      <c r="F223" s="16">
        <v>1137235</v>
      </c>
      <c r="G223" s="13"/>
    </row>
    <row r="224" spans="1:7" ht="34" x14ac:dyDescent="0.2">
      <c r="A224" s="11" t="s">
        <v>405</v>
      </c>
      <c r="B224" s="14" t="s">
        <v>247</v>
      </c>
      <c r="C224" s="15">
        <v>1.5606</v>
      </c>
      <c r="D224" s="11" t="s">
        <v>72</v>
      </c>
      <c r="E224" s="16">
        <f t="shared" si="3"/>
        <v>22125014.097142126</v>
      </c>
      <c r="F224" s="16">
        <v>34528297</v>
      </c>
      <c r="G224" s="13"/>
    </row>
    <row r="225" spans="1:7" ht="16" x14ac:dyDescent="0.2">
      <c r="A225" s="17"/>
      <c r="B225" s="17"/>
      <c r="C225" s="18"/>
      <c r="D225" s="18"/>
      <c r="E225" s="18"/>
      <c r="F225" s="19">
        <f>SUM(F7:F224)</f>
        <v>2903558024</v>
      </c>
      <c r="G225" s="22">
        <f>F225*2%</f>
        <v>58071160.480000004</v>
      </c>
    </row>
    <row r="226" spans="1:7" x14ac:dyDescent="0.2">
      <c r="A226" s="24" t="s">
        <v>410</v>
      </c>
      <c r="B226" s="24"/>
      <c r="C226" s="24"/>
      <c r="D226" s="24"/>
      <c r="E226" s="24"/>
      <c r="F226" s="24"/>
      <c r="G226" s="13"/>
    </row>
    <row r="228" spans="1:7" ht="15" customHeight="1" x14ac:dyDescent="0.2">
      <c r="A228" s="25" t="s">
        <v>411</v>
      </c>
      <c r="B228" s="25"/>
      <c r="C228" s="25" t="s">
        <v>412</v>
      </c>
      <c r="D228" s="25"/>
      <c r="E228" s="25"/>
      <c r="F228" s="25"/>
    </row>
  </sheetData>
  <mergeCells count="7">
    <mergeCell ref="A1:F1"/>
    <mergeCell ref="A226:F226"/>
    <mergeCell ref="A228:B228"/>
    <mergeCell ref="C228:F228"/>
    <mergeCell ref="A3:F3"/>
    <mergeCell ref="A4:F4"/>
    <mergeCell ref="A2:F2"/>
  </mergeCells>
  <pageMargins left="0.70866141732283472" right="0.70866141732283472" top="0.74803149606299213" bottom="0.74803149606299213" header="0.31496062992125984" footer="0.31496062992125984"/>
  <pageSetup paperSize="9" scale="93" fitToHeight="10" orientation="portrait" horizontalDpi="4294967295" verticalDpi="4294967295" copies="1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37976-B596-4367-B3C2-08D2A75A6D6D}">
  <dimension ref="B5:B223"/>
  <sheetViews>
    <sheetView workbookViewId="0">
      <selection activeCell="B6" sqref="B6:B223"/>
    </sheetView>
  </sheetViews>
  <sheetFormatPr baseColWidth="10" defaultColWidth="8.83203125" defaultRowHeight="15" x14ac:dyDescent="0.2"/>
  <sheetData>
    <row r="5" spans="2:2" ht="16" thickBot="1" x14ac:dyDescent="0.25"/>
    <row r="6" spans="2:2" ht="17" thickBot="1" x14ac:dyDescent="0.25">
      <c r="B6" s="1">
        <v>0</v>
      </c>
    </row>
    <row r="7" spans="2:2" ht="17" thickBot="1" x14ac:dyDescent="0.25">
      <c r="B7" s="2">
        <v>0</v>
      </c>
    </row>
    <row r="8" spans="2:2" ht="17" thickBot="1" x14ac:dyDescent="0.25">
      <c r="B8" s="3">
        <v>1737443</v>
      </c>
    </row>
    <row r="9" spans="2:2" ht="17" thickBot="1" x14ac:dyDescent="0.25">
      <c r="B9" s="3">
        <v>1969148</v>
      </c>
    </row>
    <row r="10" spans="2:2" ht="17" thickBot="1" x14ac:dyDescent="0.25">
      <c r="B10" s="3">
        <v>2084931</v>
      </c>
    </row>
    <row r="11" spans="2:2" ht="17" thickBot="1" x14ac:dyDescent="0.25">
      <c r="B11" s="2">
        <v>0</v>
      </c>
    </row>
    <row r="12" spans="2:2" ht="17" thickBot="1" x14ac:dyDescent="0.25">
      <c r="B12" s="3">
        <v>1661664</v>
      </c>
    </row>
    <row r="13" spans="2:2" ht="17" thickBot="1" x14ac:dyDescent="0.25">
      <c r="B13" s="3">
        <v>257457</v>
      </c>
    </row>
    <row r="14" spans="2:2" ht="17" thickBot="1" x14ac:dyDescent="0.25">
      <c r="B14" s="3">
        <v>3474885</v>
      </c>
    </row>
    <row r="15" spans="2:2" ht="17" thickBot="1" x14ac:dyDescent="0.25">
      <c r="B15" s="2">
        <v>0</v>
      </c>
    </row>
    <row r="16" spans="2:2" ht="17" thickBot="1" x14ac:dyDescent="0.25">
      <c r="B16" s="3">
        <v>1202242</v>
      </c>
    </row>
    <row r="17" spans="2:2" ht="17" thickBot="1" x14ac:dyDescent="0.25">
      <c r="B17" s="3">
        <v>22010</v>
      </c>
    </row>
    <row r="18" spans="2:2" ht="17" thickBot="1" x14ac:dyDescent="0.25">
      <c r="B18" s="3">
        <v>4493111</v>
      </c>
    </row>
    <row r="19" spans="2:2" ht="17" thickBot="1" x14ac:dyDescent="0.25">
      <c r="B19" s="2">
        <v>0</v>
      </c>
    </row>
    <row r="20" spans="2:2" ht="17" thickBot="1" x14ac:dyDescent="0.25">
      <c r="B20" s="3">
        <v>1270806</v>
      </c>
    </row>
    <row r="21" spans="2:2" ht="17" thickBot="1" x14ac:dyDescent="0.25">
      <c r="B21" s="3">
        <v>799406</v>
      </c>
    </row>
    <row r="22" spans="2:2" ht="17" thickBot="1" x14ac:dyDescent="0.25">
      <c r="B22" s="3">
        <v>2825555</v>
      </c>
    </row>
    <row r="23" spans="2:2" ht="17" thickBot="1" x14ac:dyDescent="0.25">
      <c r="B23" s="3">
        <v>2180224</v>
      </c>
    </row>
    <row r="24" spans="2:2" ht="17" thickBot="1" x14ac:dyDescent="0.25">
      <c r="B24" s="3">
        <v>8635690</v>
      </c>
    </row>
    <row r="25" spans="2:2" ht="17" thickBot="1" x14ac:dyDescent="0.25">
      <c r="B25" s="2">
        <v>0</v>
      </c>
    </row>
    <row r="26" spans="2:2" ht="17" thickBot="1" x14ac:dyDescent="0.25">
      <c r="B26" s="3">
        <v>2109977</v>
      </c>
    </row>
    <row r="27" spans="2:2" ht="17" thickBot="1" x14ac:dyDescent="0.25">
      <c r="B27" s="3">
        <v>2011440</v>
      </c>
    </row>
    <row r="28" spans="2:2" ht="17" thickBot="1" x14ac:dyDescent="0.25">
      <c r="B28" s="2">
        <v>0</v>
      </c>
    </row>
    <row r="29" spans="2:2" ht="17" thickBot="1" x14ac:dyDescent="0.25">
      <c r="B29" s="2">
        <v>0</v>
      </c>
    </row>
    <row r="30" spans="2:2" ht="17" thickBot="1" x14ac:dyDescent="0.25">
      <c r="B30" s="3">
        <v>2526561</v>
      </c>
    </row>
    <row r="31" spans="2:2" ht="17" thickBot="1" x14ac:dyDescent="0.25">
      <c r="B31" s="3">
        <v>13065106</v>
      </c>
    </row>
    <row r="32" spans="2:2" ht="17" thickBot="1" x14ac:dyDescent="0.25">
      <c r="B32" s="3">
        <v>9195328</v>
      </c>
    </row>
    <row r="33" spans="2:2" ht="17" thickBot="1" x14ac:dyDescent="0.25">
      <c r="B33" s="3">
        <v>544089</v>
      </c>
    </row>
    <row r="34" spans="2:2" ht="17" thickBot="1" x14ac:dyDescent="0.25">
      <c r="B34" s="3">
        <v>17609783</v>
      </c>
    </row>
    <row r="35" spans="2:2" ht="17" thickBot="1" x14ac:dyDescent="0.25">
      <c r="B35" s="3">
        <v>871958</v>
      </c>
    </row>
    <row r="36" spans="2:2" ht="17" thickBot="1" x14ac:dyDescent="0.25">
      <c r="B36" s="3">
        <v>1924484</v>
      </c>
    </row>
    <row r="37" spans="2:2" ht="17" thickBot="1" x14ac:dyDescent="0.25">
      <c r="B37" s="3">
        <v>16164212</v>
      </c>
    </row>
    <row r="38" spans="2:2" ht="17" thickBot="1" x14ac:dyDescent="0.25">
      <c r="B38" s="3">
        <v>36380006</v>
      </c>
    </row>
    <row r="39" spans="2:2" ht="17" thickBot="1" x14ac:dyDescent="0.25">
      <c r="B39" s="3">
        <v>8443596</v>
      </c>
    </row>
    <row r="40" spans="2:2" ht="17" thickBot="1" x14ac:dyDescent="0.25">
      <c r="B40" s="3">
        <v>10809625</v>
      </c>
    </row>
    <row r="41" spans="2:2" ht="17" thickBot="1" x14ac:dyDescent="0.25">
      <c r="B41" s="3">
        <v>11144758</v>
      </c>
    </row>
    <row r="42" spans="2:2" ht="17" thickBot="1" x14ac:dyDescent="0.25">
      <c r="B42" s="3">
        <v>25588391</v>
      </c>
    </row>
    <row r="43" spans="2:2" ht="17" thickBot="1" x14ac:dyDescent="0.25">
      <c r="B43" s="3">
        <v>3644836</v>
      </c>
    </row>
    <row r="44" spans="2:2" ht="17" thickBot="1" x14ac:dyDescent="0.25">
      <c r="B44" s="3">
        <v>420879</v>
      </c>
    </row>
    <row r="45" spans="2:2" ht="17" thickBot="1" x14ac:dyDescent="0.25">
      <c r="B45" s="3">
        <v>2349285</v>
      </c>
    </row>
    <row r="46" spans="2:2" ht="17" thickBot="1" x14ac:dyDescent="0.25">
      <c r="B46" s="3">
        <v>1529792</v>
      </c>
    </row>
    <row r="47" spans="2:2" ht="17" thickBot="1" x14ac:dyDescent="0.25">
      <c r="B47" s="3">
        <v>69467104</v>
      </c>
    </row>
    <row r="48" spans="2:2" ht="17" thickBot="1" x14ac:dyDescent="0.25">
      <c r="B48" s="3">
        <v>36825700</v>
      </c>
    </row>
    <row r="49" spans="2:2" ht="17" thickBot="1" x14ac:dyDescent="0.25">
      <c r="B49" s="3">
        <v>286193506</v>
      </c>
    </row>
    <row r="50" spans="2:2" ht="17" thickBot="1" x14ac:dyDescent="0.25">
      <c r="B50" s="3">
        <v>17235243</v>
      </c>
    </row>
    <row r="51" spans="2:2" ht="17" thickBot="1" x14ac:dyDescent="0.25">
      <c r="B51" s="3">
        <v>43153765</v>
      </c>
    </row>
    <row r="52" spans="2:2" ht="17" thickBot="1" x14ac:dyDescent="0.25">
      <c r="B52" s="3">
        <v>31652401</v>
      </c>
    </row>
    <row r="53" spans="2:2" ht="17" thickBot="1" x14ac:dyDescent="0.25">
      <c r="B53" s="3">
        <v>66891587</v>
      </c>
    </row>
    <row r="54" spans="2:2" ht="17" thickBot="1" x14ac:dyDescent="0.25">
      <c r="B54" s="3">
        <v>9806419</v>
      </c>
    </row>
    <row r="55" spans="2:2" ht="17" thickBot="1" x14ac:dyDescent="0.25">
      <c r="B55" s="3">
        <v>128349418</v>
      </c>
    </row>
    <row r="56" spans="2:2" ht="17" thickBot="1" x14ac:dyDescent="0.25">
      <c r="B56" s="3">
        <v>17368136</v>
      </c>
    </row>
    <row r="57" spans="2:2" ht="17" thickBot="1" x14ac:dyDescent="0.25">
      <c r="B57" s="3">
        <v>4821877</v>
      </c>
    </row>
    <row r="58" spans="2:2" ht="17" thickBot="1" x14ac:dyDescent="0.25">
      <c r="B58" s="2">
        <v>0</v>
      </c>
    </row>
    <row r="59" spans="2:2" ht="17" thickBot="1" x14ac:dyDescent="0.25">
      <c r="B59" s="3">
        <v>7161093</v>
      </c>
    </row>
    <row r="60" spans="2:2" ht="17" thickBot="1" x14ac:dyDescent="0.25">
      <c r="B60" s="3">
        <v>15354804</v>
      </c>
    </row>
    <row r="61" spans="2:2" ht="17" thickBot="1" x14ac:dyDescent="0.25">
      <c r="B61" s="3">
        <v>6350271</v>
      </c>
    </row>
    <row r="62" spans="2:2" ht="17" thickBot="1" x14ac:dyDescent="0.25">
      <c r="B62" s="3">
        <v>14868420</v>
      </c>
    </row>
    <row r="63" spans="2:2" ht="17" thickBot="1" x14ac:dyDescent="0.25">
      <c r="B63" s="3">
        <v>2309997</v>
      </c>
    </row>
    <row r="64" spans="2:2" ht="17" thickBot="1" x14ac:dyDescent="0.25">
      <c r="B64" s="3">
        <v>55924973</v>
      </c>
    </row>
    <row r="65" spans="2:2" ht="17" thickBot="1" x14ac:dyDescent="0.25">
      <c r="B65" s="3">
        <v>4893591</v>
      </c>
    </row>
    <row r="66" spans="2:2" ht="17" thickBot="1" x14ac:dyDescent="0.25">
      <c r="B66" s="3">
        <v>51405200</v>
      </c>
    </row>
    <row r="67" spans="2:2" ht="17" thickBot="1" x14ac:dyDescent="0.25">
      <c r="B67" s="4"/>
    </row>
    <row r="68" spans="2:2" ht="17" thickBot="1" x14ac:dyDescent="0.25">
      <c r="B68" s="3">
        <v>20229702</v>
      </c>
    </row>
    <row r="69" spans="2:2" ht="17" thickBot="1" x14ac:dyDescent="0.25">
      <c r="B69" s="3">
        <v>14753064</v>
      </c>
    </row>
    <row r="70" spans="2:2" ht="17" thickBot="1" x14ac:dyDescent="0.25">
      <c r="B70" s="3">
        <v>8552313</v>
      </c>
    </row>
    <row r="71" spans="2:2" ht="17" thickBot="1" x14ac:dyDescent="0.25">
      <c r="B71" s="3">
        <v>24099889</v>
      </c>
    </row>
    <row r="72" spans="2:2" ht="17" thickBot="1" x14ac:dyDescent="0.25">
      <c r="B72" s="3">
        <v>8074369</v>
      </c>
    </row>
    <row r="73" spans="2:2" ht="17" thickBot="1" x14ac:dyDescent="0.25">
      <c r="B73" s="2">
        <v>0</v>
      </c>
    </row>
    <row r="74" spans="2:2" ht="17" thickBot="1" x14ac:dyDescent="0.25">
      <c r="B74" s="3">
        <v>1074540</v>
      </c>
    </row>
    <row r="75" spans="2:2" ht="17" thickBot="1" x14ac:dyDescent="0.25">
      <c r="B75" s="3">
        <v>477821</v>
      </c>
    </row>
    <row r="76" spans="2:2" ht="17" thickBot="1" x14ac:dyDescent="0.25">
      <c r="B76" s="3">
        <v>1111767</v>
      </c>
    </row>
    <row r="77" spans="2:2" ht="17" thickBot="1" x14ac:dyDescent="0.25">
      <c r="B77" s="3">
        <v>1285569</v>
      </c>
    </row>
    <row r="78" spans="2:2" ht="17" thickBot="1" x14ac:dyDescent="0.25">
      <c r="B78" s="3">
        <v>4536450</v>
      </c>
    </row>
    <row r="79" spans="2:2" ht="17" thickBot="1" x14ac:dyDescent="0.25">
      <c r="B79" s="3">
        <v>5461421</v>
      </c>
    </row>
    <row r="80" spans="2:2" ht="17" thickBot="1" x14ac:dyDescent="0.25">
      <c r="B80" s="3">
        <v>8877087</v>
      </c>
    </row>
    <row r="81" spans="2:2" ht="17" thickBot="1" x14ac:dyDescent="0.25">
      <c r="B81" s="3">
        <v>10624458</v>
      </c>
    </row>
    <row r="82" spans="2:2" ht="17" thickBot="1" x14ac:dyDescent="0.25">
      <c r="B82" s="3">
        <v>4113478</v>
      </c>
    </row>
    <row r="83" spans="2:2" ht="17" thickBot="1" x14ac:dyDescent="0.25">
      <c r="B83" s="3">
        <v>94905</v>
      </c>
    </row>
    <row r="84" spans="2:2" ht="17" thickBot="1" x14ac:dyDescent="0.25">
      <c r="B84" s="3">
        <v>23907210</v>
      </c>
    </row>
    <row r="85" spans="2:2" ht="17" thickBot="1" x14ac:dyDescent="0.25">
      <c r="B85" s="3">
        <v>22741860</v>
      </c>
    </row>
    <row r="86" spans="2:2" ht="17" thickBot="1" x14ac:dyDescent="0.25">
      <c r="B86" s="3">
        <v>1263595</v>
      </c>
    </row>
    <row r="87" spans="2:2" ht="17" thickBot="1" x14ac:dyDescent="0.25">
      <c r="B87" s="2">
        <v>0</v>
      </c>
    </row>
    <row r="88" spans="2:2" ht="17" thickBot="1" x14ac:dyDescent="0.25">
      <c r="B88" s="3">
        <v>24766454</v>
      </c>
    </row>
    <row r="89" spans="2:2" ht="17" thickBot="1" x14ac:dyDescent="0.25">
      <c r="B89" s="3">
        <v>6317973</v>
      </c>
    </row>
    <row r="90" spans="2:2" ht="17" thickBot="1" x14ac:dyDescent="0.25">
      <c r="B90" s="3">
        <v>4422581</v>
      </c>
    </row>
    <row r="91" spans="2:2" ht="17" thickBot="1" x14ac:dyDescent="0.25">
      <c r="B91" s="3">
        <v>2481144</v>
      </c>
    </row>
    <row r="92" spans="2:2" ht="17" thickBot="1" x14ac:dyDescent="0.25">
      <c r="B92" s="3">
        <v>6779069</v>
      </c>
    </row>
    <row r="93" spans="2:2" ht="17" thickBot="1" x14ac:dyDescent="0.25">
      <c r="B93" s="3">
        <v>8845162</v>
      </c>
    </row>
    <row r="94" spans="2:2" ht="17" thickBot="1" x14ac:dyDescent="0.25">
      <c r="B94" s="2">
        <v>0</v>
      </c>
    </row>
    <row r="95" spans="2:2" ht="17" thickBot="1" x14ac:dyDescent="0.25">
      <c r="B95" s="3">
        <v>26270132</v>
      </c>
    </row>
    <row r="96" spans="2:2" ht="17" thickBot="1" x14ac:dyDescent="0.25">
      <c r="B96" s="3">
        <v>3411705</v>
      </c>
    </row>
    <row r="97" spans="2:2" ht="17" thickBot="1" x14ac:dyDescent="0.25">
      <c r="B97" s="3">
        <v>1248850</v>
      </c>
    </row>
    <row r="98" spans="2:2" ht="17" thickBot="1" x14ac:dyDescent="0.25">
      <c r="B98" s="3">
        <v>1305768</v>
      </c>
    </row>
    <row r="99" spans="2:2" ht="17" thickBot="1" x14ac:dyDescent="0.25">
      <c r="B99" s="3">
        <v>6404466</v>
      </c>
    </row>
    <row r="100" spans="2:2" ht="17" thickBot="1" x14ac:dyDescent="0.25">
      <c r="B100" s="2">
        <v>0</v>
      </c>
    </row>
    <row r="101" spans="2:2" ht="17" thickBot="1" x14ac:dyDescent="0.25">
      <c r="B101" s="2">
        <v>0</v>
      </c>
    </row>
    <row r="102" spans="2:2" ht="17" thickBot="1" x14ac:dyDescent="0.25">
      <c r="B102" s="3">
        <v>584046</v>
      </c>
    </row>
    <row r="103" spans="2:2" ht="17" thickBot="1" x14ac:dyDescent="0.25">
      <c r="B103" s="3">
        <v>6170464</v>
      </c>
    </row>
    <row r="104" spans="2:2" ht="17" thickBot="1" x14ac:dyDescent="0.25">
      <c r="B104" s="3">
        <v>1945896</v>
      </c>
    </row>
    <row r="105" spans="2:2" ht="17" thickBot="1" x14ac:dyDescent="0.25">
      <c r="B105" s="3">
        <v>1467383</v>
      </c>
    </row>
    <row r="106" spans="2:2" ht="17" thickBot="1" x14ac:dyDescent="0.25">
      <c r="B106" s="3">
        <v>672462</v>
      </c>
    </row>
    <row r="107" spans="2:2" ht="17" thickBot="1" x14ac:dyDescent="0.25">
      <c r="B107" s="3">
        <v>13029991</v>
      </c>
    </row>
    <row r="108" spans="2:2" ht="17" thickBot="1" x14ac:dyDescent="0.25">
      <c r="B108" s="3">
        <v>5123077</v>
      </c>
    </row>
    <row r="109" spans="2:2" ht="17" thickBot="1" x14ac:dyDescent="0.25">
      <c r="B109" s="3">
        <v>4040380</v>
      </c>
    </row>
    <row r="110" spans="2:2" ht="17" thickBot="1" x14ac:dyDescent="0.25">
      <c r="B110" s="3">
        <v>377006</v>
      </c>
    </row>
    <row r="111" spans="2:2" ht="17" thickBot="1" x14ac:dyDescent="0.25">
      <c r="B111" s="3">
        <v>348058</v>
      </c>
    </row>
    <row r="112" spans="2:2" ht="17" thickBot="1" x14ac:dyDescent="0.25">
      <c r="B112" s="2">
        <v>0</v>
      </c>
    </row>
    <row r="113" spans="2:2" ht="17" thickBot="1" x14ac:dyDescent="0.25">
      <c r="B113" s="3">
        <v>59511481</v>
      </c>
    </row>
    <row r="114" spans="2:2" ht="17" thickBot="1" x14ac:dyDescent="0.25">
      <c r="B114" s="3">
        <v>224127565</v>
      </c>
    </row>
    <row r="115" spans="2:2" ht="17" thickBot="1" x14ac:dyDescent="0.25">
      <c r="B115" s="3">
        <v>89586288</v>
      </c>
    </row>
    <row r="116" spans="2:2" ht="17" thickBot="1" x14ac:dyDescent="0.25">
      <c r="B116" s="3">
        <v>249158097</v>
      </c>
    </row>
    <row r="117" spans="2:2" ht="17" thickBot="1" x14ac:dyDescent="0.25">
      <c r="B117" s="2">
        <v>0</v>
      </c>
    </row>
    <row r="118" spans="2:2" ht="17" thickBot="1" x14ac:dyDescent="0.25">
      <c r="B118" s="3">
        <v>942343</v>
      </c>
    </row>
    <row r="119" spans="2:2" ht="17" thickBot="1" x14ac:dyDescent="0.25">
      <c r="B119" s="3">
        <v>2119576</v>
      </c>
    </row>
    <row r="120" spans="2:2" ht="17" thickBot="1" x14ac:dyDescent="0.25">
      <c r="B120" s="3">
        <v>3452348</v>
      </c>
    </row>
    <row r="121" spans="2:2" ht="17" thickBot="1" x14ac:dyDescent="0.25">
      <c r="B121" s="3">
        <v>1418567</v>
      </c>
    </row>
    <row r="122" spans="2:2" ht="17" thickBot="1" x14ac:dyDescent="0.25">
      <c r="B122" s="3">
        <v>6574765</v>
      </c>
    </row>
    <row r="123" spans="2:2" ht="17" thickBot="1" x14ac:dyDescent="0.25">
      <c r="B123" s="3">
        <v>10745624</v>
      </c>
    </row>
    <row r="124" spans="2:2" ht="17" thickBot="1" x14ac:dyDescent="0.25">
      <c r="B124" s="3">
        <v>2605451</v>
      </c>
    </row>
    <row r="125" spans="2:2" ht="17" thickBot="1" x14ac:dyDescent="0.25">
      <c r="B125" s="3">
        <v>541928</v>
      </c>
    </row>
    <row r="126" spans="2:2" ht="17" thickBot="1" x14ac:dyDescent="0.25">
      <c r="B126" s="3">
        <v>12533471</v>
      </c>
    </row>
    <row r="127" spans="2:2" ht="17" thickBot="1" x14ac:dyDescent="0.25">
      <c r="B127" s="3">
        <v>1837428</v>
      </c>
    </row>
    <row r="128" spans="2:2" ht="17" thickBot="1" x14ac:dyDescent="0.25">
      <c r="B128" s="3">
        <v>21680301</v>
      </c>
    </row>
    <row r="129" spans="2:2" ht="17" thickBot="1" x14ac:dyDescent="0.25">
      <c r="B129" s="3">
        <v>610316</v>
      </c>
    </row>
    <row r="130" spans="2:2" ht="17" thickBot="1" x14ac:dyDescent="0.25">
      <c r="B130" s="2">
        <v>0</v>
      </c>
    </row>
    <row r="131" spans="2:2" ht="17" thickBot="1" x14ac:dyDescent="0.25">
      <c r="B131" s="3">
        <v>868791</v>
      </c>
    </row>
    <row r="132" spans="2:2" ht="17" thickBot="1" x14ac:dyDescent="0.25">
      <c r="B132" s="3">
        <v>90667681</v>
      </c>
    </row>
    <row r="133" spans="2:2" ht="17" thickBot="1" x14ac:dyDescent="0.25">
      <c r="B133" s="3">
        <v>79571538</v>
      </c>
    </row>
    <row r="134" spans="2:2" ht="17" thickBot="1" x14ac:dyDescent="0.25">
      <c r="B134" s="3">
        <v>248524</v>
      </c>
    </row>
    <row r="135" spans="2:2" ht="17" thickBot="1" x14ac:dyDescent="0.25">
      <c r="B135" s="3">
        <v>2084931</v>
      </c>
    </row>
    <row r="136" spans="2:2" ht="17" thickBot="1" x14ac:dyDescent="0.25">
      <c r="B136" s="3">
        <v>1491143</v>
      </c>
    </row>
    <row r="137" spans="2:2" ht="17" thickBot="1" x14ac:dyDescent="0.25">
      <c r="B137" s="3">
        <v>8339724</v>
      </c>
    </row>
    <row r="138" spans="2:2" ht="17" thickBot="1" x14ac:dyDescent="0.25">
      <c r="B138" s="2">
        <v>0</v>
      </c>
    </row>
    <row r="139" spans="2:2" ht="17" thickBot="1" x14ac:dyDescent="0.25">
      <c r="B139" s="2">
        <v>0</v>
      </c>
    </row>
    <row r="140" spans="2:2" ht="17" thickBot="1" x14ac:dyDescent="0.25">
      <c r="B140" s="3">
        <v>872350</v>
      </c>
    </row>
    <row r="141" spans="2:2" ht="17" thickBot="1" x14ac:dyDescent="0.25">
      <c r="B141" s="3">
        <v>17137010</v>
      </c>
    </row>
    <row r="142" spans="2:2" ht="17" thickBot="1" x14ac:dyDescent="0.25">
      <c r="B142" s="3">
        <v>350594</v>
      </c>
    </row>
    <row r="143" spans="2:2" ht="17" thickBot="1" x14ac:dyDescent="0.25">
      <c r="B143" s="3">
        <v>773791</v>
      </c>
    </row>
    <row r="144" spans="2:2" ht="17" thickBot="1" x14ac:dyDescent="0.25">
      <c r="B144" s="3">
        <v>2589710</v>
      </c>
    </row>
    <row r="145" spans="2:2" ht="17" thickBot="1" x14ac:dyDescent="0.25">
      <c r="B145" s="3">
        <v>7997296</v>
      </c>
    </row>
    <row r="146" spans="2:2" ht="17" thickBot="1" x14ac:dyDescent="0.25">
      <c r="B146" s="3">
        <v>2149776</v>
      </c>
    </row>
    <row r="147" spans="2:2" ht="17" thickBot="1" x14ac:dyDescent="0.25">
      <c r="B147" s="3">
        <v>2188741</v>
      </c>
    </row>
    <row r="148" spans="2:2" ht="17" thickBot="1" x14ac:dyDescent="0.25">
      <c r="B148" s="3">
        <v>4359912</v>
      </c>
    </row>
    <row r="149" spans="2:2" ht="17" thickBot="1" x14ac:dyDescent="0.25">
      <c r="B149" s="3">
        <v>1764468</v>
      </c>
    </row>
    <row r="150" spans="2:2" ht="17" thickBot="1" x14ac:dyDescent="0.25">
      <c r="B150" s="3">
        <v>408991</v>
      </c>
    </row>
    <row r="151" spans="2:2" ht="17" thickBot="1" x14ac:dyDescent="0.25">
      <c r="B151" s="3">
        <v>645728</v>
      </c>
    </row>
    <row r="152" spans="2:2" ht="17" thickBot="1" x14ac:dyDescent="0.25">
      <c r="B152" s="3">
        <v>11885506</v>
      </c>
    </row>
    <row r="153" spans="2:2" ht="17" thickBot="1" x14ac:dyDescent="0.25">
      <c r="B153" s="3">
        <v>546690</v>
      </c>
    </row>
    <row r="154" spans="2:2" ht="17" thickBot="1" x14ac:dyDescent="0.25">
      <c r="B154" s="3">
        <v>10685809</v>
      </c>
    </row>
    <row r="155" spans="2:2" ht="17" thickBot="1" x14ac:dyDescent="0.25">
      <c r="B155" s="3">
        <v>196849</v>
      </c>
    </row>
    <row r="156" spans="2:2" ht="17" thickBot="1" x14ac:dyDescent="0.25">
      <c r="B156" s="3">
        <v>1009929</v>
      </c>
    </row>
    <row r="157" spans="2:2" ht="17" thickBot="1" x14ac:dyDescent="0.25">
      <c r="B157" s="3">
        <v>6515143</v>
      </c>
    </row>
    <row r="158" spans="2:2" ht="17" thickBot="1" x14ac:dyDescent="0.25">
      <c r="B158" s="3">
        <v>5792181</v>
      </c>
    </row>
    <row r="159" spans="2:2" ht="17" thickBot="1" x14ac:dyDescent="0.25">
      <c r="B159" s="3">
        <v>843306</v>
      </c>
    </row>
    <row r="160" spans="2:2" ht="17" thickBot="1" x14ac:dyDescent="0.25">
      <c r="B160" s="3">
        <v>2310156</v>
      </c>
    </row>
    <row r="161" spans="2:2" ht="17" thickBot="1" x14ac:dyDescent="0.25">
      <c r="B161" s="3">
        <v>1184441</v>
      </c>
    </row>
    <row r="162" spans="2:2" ht="17" thickBot="1" x14ac:dyDescent="0.25">
      <c r="B162" s="3">
        <v>10077145</v>
      </c>
    </row>
    <row r="163" spans="2:2" ht="17" thickBot="1" x14ac:dyDescent="0.25">
      <c r="B163" s="3">
        <v>3006009</v>
      </c>
    </row>
    <row r="164" spans="2:2" ht="17" thickBot="1" x14ac:dyDescent="0.25">
      <c r="B164" s="3">
        <v>3433591</v>
      </c>
    </row>
    <row r="165" spans="2:2" ht="17" thickBot="1" x14ac:dyDescent="0.25">
      <c r="B165" s="3">
        <v>1882788</v>
      </c>
    </row>
    <row r="166" spans="2:2" ht="17" thickBot="1" x14ac:dyDescent="0.25">
      <c r="B166" s="3">
        <v>5054378</v>
      </c>
    </row>
    <row r="167" spans="2:2" ht="17" thickBot="1" x14ac:dyDescent="0.25">
      <c r="B167" s="3">
        <v>9603319</v>
      </c>
    </row>
    <row r="168" spans="2:2" ht="17" thickBot="1" x14ac:dyDescent="0.25">
      <c r="B168" s="3">
        <v>884516</v>
      </c>
    </row>
    <row r="169" spans="2:2" ht="17" thickBot="1" x14ac:dyDescent="0.25">
      <c r="B169" s="3">
        <v>32426897</v>
      </c>
    </row>
    <row r="170" spans="2:2" ht="17" thickBot="1" x14ac:dyDescent="0.25">
      <c r="B170" s="3">
        <v>966650</v>
      </c>
    </row>
    <row r="171" spans="2:2" ht="17" thickBot="1" x14ac:dyDescent="0.25">
      <c r="B171" s="3">
        <v>966650</v>
      </c>
    </row>
    <row r="172" spans="2:2" ht="17" thickBot="1" x14ac:dyDescent="0.25">
      <c r="B172" s="3">
        <v>1554335</v>
      </c>
    </row>
    <row r="173" spans="2:2" ht="17" thickBot="1" x14ac:dyDescent="0.25">
      <c r="B173" s="3">
        <v>1672408</v>
      </c>
    </row>
    <row r="174" spans="2:2" ht="17" thickBot="1" x14ac:dyDescent="0.25">
      <c r="B174" s="2">
        <v>0</v>
      </c>
    </row>
    <row r="175" spans="2:2" ht="17" thickBot="1" x14ac:dyDescent="0.25">
      <c r="B175" s="3">
        <v>1699049</v>
      </c>
    </row>
    <row r="176" spans="2:2" ht="17" thickBot="1" x14ac:dyDescent="0.25">
      <c r="B176" s="3">
        <v>53123404</v>
      </c>
    </row>
    <row r="177" spans="2:2" ht="17" thickBot="1" x14ac:dyDescent="0.25">
      <c r="B177" s="3">
        <v>1086801</v>
      </c>
    </row>
    <row r="178" spans="2:2" ht="17" thickBot="1" x14ac:dyDescent="0.25">
      <c r="B178" s="3">
        <v>2398661</v>
      </c>
    </row>
    <row r="179" spans="2:2" ht="17" thickBot="1" x14ac:dyDescent="0.25">
      <c r="B179" s="3">
        <v>7815288</v>
      </c>
    </row>
    <row r="180" spans="2:2" ht="17" thickBot="1" x14ac:dyDescent="0.25">
      <c r="B180" s="3">
        <v>31501796</v>
      </c>
    </row>
    <row r="181" spans="2:2" ht="17" thickBot="1" x14ac:dyDescent="0.25">
      <c r="B181" s="3">
        <v>6601366</v>
      </c>
    </row>
    <row r="182" spans="2:2" ht="17" thickBot="1" x14ac:dyDescent="0.25">
      <c r="B182" s="3">
        <v>9454749</v>
      </c>
    </row>
    <row r="183" spans="2:2" ht="17" thickBot="1" x14ac:dyDescent="0.25">
      <c r="B183" s="3">
        <v>12359484</v>
      </c>
    </row>
    <row r="184" spans="2:2" ht="17" thickBot="1" x14ac:dyDescent="0.25">
      <c r="B184" s="3">
        <v>3659428</v>
      </c>
    </row>
    <row r="185" spans="2:2" ht="17" thickBot="1" x14ac:dyDescent="0.25">
      <c r="B185" s="3">
        <v>1385768</v>
      </c>
    </row>
    <row r="186" spans="2:2" ht="17" thickBot="1" x14ac:dyDescent="0.25">
      <c r="B186" s="3">
        <v>5770839</v>
      </c>
    </row>
    <row r="187" spans="2:2" ht="17" thickBot="1" x14ac:dyDescent="0.25">
      <c r="B187" s="3">
        <v>6726605</v>
      </c>
    </row>
    <row r="188" spans="2:2" ht="17" thickBot="1" x14ac:dyDescent="0.25">
      <c r="B188" s="3">
        <v>752078</v>
      </c>
    </row>
    <row r="189" spans="2:2" ht="17" thickBot="1" x14ac:dyDescent="0.25">
      <c r="B189" s="3">
        <v>1729451</v>
      </c>
    </row>
    <row r="190" spans="2:2" ht="17" thickBot="1" x14ac:dyDescent="0.25">
      <c r="B190" s="3">
        <v>5663408</v>
      </c>
    </row>
    <row r="191" spans="2:2" ht="17" thickBot="1" x14ac:dyDescent="0.25">
      <c r="B191" s="3">
        <v>468198</v>
      </c>
    </row>
    <row r="192" spans="2:2" ht="17" thickBot="1" x14ac:dyDescent="0.25">
      <c r="B192" s="3">
        <v>3434120</v>
      </c>
    </row>
    <row r="193" spans="2:2" ht="17" thickBot="1" x14ac:dyDescent="0.25">
      <c r="B193" s="3">
        <v>2144664</v>
      </c>
    </row>
    <row r="194" spans="2:2" ht="17" thickBot="1" x14ac:dyDescent="0.25">
      <c r="B194" s="3">
        <v>13149954</v>
      </c>
    </row>
    <row r="195" spans="2:2" ht="17" thickBot="1" x14ac:dyDescent="0.25">
      <c r="B195" s="3">
        <v>702816</v>
      </c>
    </row>
    <row r="196" spans="2:2" ht="17" thickBot="1" x14ac:dyDescent="0.25">
      <c r="B196" s="3">
        <v>19559956</v>
      </c>
    </row>
    <row r="197" spans="2:2" ht="17" thickBot="1" x14ac:dyDescent="0.25">
      <c r="B197" s="3">
        <v>2713963</v>
      </c>
    </row>
    <row r="198" spans="2:2" ht="17" thickBot="1" x14ac:dyDescent="0.25">
      <c r="B198" s="3">
        <v>14264611</v>
      </c>
    </row>
    <row r="199" spans="2:2" ht="17" thickBot="1" x14ac:dyDescent="0.25">
      <c r="B199" s="3">
        <v>11032221</v>
      </c>
    </row>
    <row r="200" spans="2:2" ht="17" thickBot="1" x14ac:dyDescent="0.25">
      <c r="B200" s="3">
        <v>3304007</v>
      </c>
    </row>
    <row r="201" spans="2:2" ht="17" thickBot="1" x14ac:dyDescent="0.25">
      <c r="B201" s="3">
        <v>8269158</v>
      </c>
    </row>
    <row r="202" spans="2:2" ht="17" thickBot="1" x14ac:dyDescent="0.25">
      <c r="B202" s="3">
        <v>3801734</v>
      </c>
    </row>
    <row r="203" spans="2:2" ht="17" thickBot="1" x14ac:dyDescent="0.25">
      <c r="B203" s="3">
        <v>173165200</v>
      </c>
    </row>
    <row r="204" spans="2:2" ht="17" thickBot="1" x14ac:dyDescent="0.25">
      <c r="B204" s="3">
        <v>3050571</v>
      </c>
    </row>
    <row r="205" spans="2:2" ht="17" thickBot="1" x14ac:dyDescent="0.25">
      <c r="B205" s="3">
        <v>14810146</v>
      </c>
    </row>
    <row r="206" spans="2:2" ht="17" thickBot="1" x14ac:dyDescent="0.25">
      <c r="B206" s="2">
        <v>0</v>
      </c>
    </row>
    <row r="207" spans="2:2" ht="17" thickBot="1" x14ac:dyDescent="0.25">
      <c r="B207" s="3">
        <v>1989388</v>
      </c>
    </row>
    <row r="208" spans="2:2" ht="17" thickBot="1" x14ac:dyDescent="0.25">
      <c r="B208" s="3">
        <v>1456602</v>
      </c>
    </row>
    <row r="209" spans="2:2" ht="17" thickBot="1" x14ac:dyDescent="0.25">
      <c r="B209" s="3">
        <v>4059280</v>
      </c>
    </row>
    <row r="210" spans="2:2" ht="17" thickBot="1" x14ac:dyDescent="0.25">
      <c r="B210" s="3">
        <v>1524298</v>
      </c>
    </row>
    <row r="211" spans="2:2" ht="17" thickBot="1" x14ac:dyDescent="0.25">
      <c r="B211" s="3">
        <v>775249</v>
      </c>
    </row>
    <row r="212" spans="2:2" ht="17" thickBot="1" x14ac:dyDescent="0.25">
      <c r="B212" s="3">
        <v>2645886</v>
      </c>
    </row>
    <row r="213" spans="2:2" ht="17" thickBot="1" x14ac:dyDescent="0.25">
      <c r="B213" s="3">
        <v>684415</v>
      </c>
    </row>
    <row r="214" spans="2:2" ht="17" thickBot="1" x14ac:dyDescent="0.25">
      <c r="B214" s="3">
        <v>200341</v>
      </c>
    </row>
    <row r="215" spans="2:2" ht="17" thickBot="1" x14ac:dyDescent="0.25">
      <c r="B215" s="3">
        <v>5592060</v>
      </c>
    </row>
    <row r="216" spans="2:2" ht="17" thickBot="1" x14ac:dyDescent="0.25">
      <c r="B216" s="3">
        <v>1387427</v>
      </c>
    </row>
    <row r="217" spans="2:2" ht="17" thickBot="1" x14ac:dyDescent="0.25">
      <c r="B217" s="3">
        <v>18988445</v>
      </c>
    </row>
    <row r="218" spans="2:2" ht="17" thickBot="1" x14ac:dyDescent="0.25">
      <c r="B218" s="3">
        <v>2311021</v>
      </c>
    </row>
    <row r="219" spans="2:2" ht="17" thickBot="1" x14ac:dyDescent="0.25">
      <c r="B219" s="3">
        <v>11283392</v>
      </c>
    </row>
    <row r="220" spans="2:2" ht="17" thickBot="1" x14ac:dyDescent="0.25">
      <c r="B220" s="3">
        <v>2029938</v>
      </c>
    </row>
    <row r="221" spans="2:2" ht="17" thickBot="1" x14ac:dyDescent="0.25">
      <c r="B221" s="3">
        <v>6636564</v>
      </c>
    </row>
    <row r="222" spans="2:2" ht="17" thickBot="1" x14ac:dyDescent="0.25">
      <c r="B222" s="3">
        <v>1137235</v>
      </c>
    </row>
    <row r="223" spans="2:2" ht="17" thickBot="1" x14ac:dyDescent="0.25">
      <c r="B223" s="3">
        <v>34528297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Mẫu số 11A. Bảng tổng hợp giá d</vt:lpstr>
      <vt:lpstr>Sheet1</vt:lpstr>
      <vt:lpstr>'Mẫu số 11A. Bảng tổng hợp giá d'!Print_Area</vt:lpstr>
      <vt:lpstr>'Mẫu số 11A. Bảng tổng hợp giá d'!Print_Titles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2026-07-10T04:25:23Z</cp:lastPrinted>
  <dcterms:created xsi:type="dcterms:W3CDTF">2026-06-22T03:51:29Z</dcterms:created>
  <dcterms:modified xsi:type="dcterms:W3CDTF">2026-07-10T16:27:40Z</dcterms:modified>
  <cp:category/>
</cp:coreProperties>
</file>